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5.Май\Оптич разветвители,сплиттеры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3" i="1" l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I113" i="1" l="1"/>
  <c r="K113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9" i="1"/>
  <c r="K9" i="1" s="1"/>
  <c r="I8" i="1"/>
  <c r="K8" i="1" s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</calcChain>
</file>

<file path=xl/sharedStrings.xml><?xml version="1.0" encoding="utf-8"?>
<sst xmlns="http://schemas.openxmlformats.org/spreadsheetml/2006/main" count="346" uniqueCount="142">
  <si>
    <t>Ед. изм.</t>
  </si>
  <si>
    <t>Разветвитель оптический 3мм 1х2 SC/UPC-SC/APC-SC/UPC, 05/95, 1м</t>
  </si>
  <si>
    <t>шт</t>
  </si>
  <si>
    <t>Разветвитель оптический 3мм 1х2 SC/UPC-SC/APC-SC/UPC, 10/90, 1м</t>
  </si>
  <si>
    <t>Разветвитель оптический 1х2 SC/UPC-SC/UPC-SC/APC, 85/15, 1550нм, 1м</t>
  </si>
  <si>
    <t>Разветвитель оптический 3мм 1х2 SC/UPC-SC/APC-SC/UPC, 20/80, 1м</t>
  </si>
  <si>
    <t>Разветвитель оптический 3мм 1х2 SC/UPC-SC/APC-SC/UPC, 25/75, 1м</t>
  </si>
  <si>
    <t>Разветвитель оптический 1х2 SC/UPC-SC/UPC-SC/APC, 70/30, 1550нм, 1м</t>
  </si>
  <si>
    <t>Разветвитель оптический 1х2 SC/UPC-SC/UPC-SC/APC, 65/35, 1550нм, 1м</t>
  </si>
  <si>
    <t>Разветвитель оптический 1х2 SC/UPC-SC/UPC-SC/APC, 50/50, 1310/1550нм, 1м</t>
  </si>
  <si>
    <t>Разветвитель оптический 3мм 1х3 SC/APC-3SC/UPC, 33/33/33, 1м</t>
  </si>
  <si>
    <t>Разветвитель оптический 3мм 1х3 SC/APC-SC/APC-2SC/UPC, 05/90/05, 1м</t>
  </si>
  <si>
    <t>Разветвитель оптический 3мм 1х2 SC/UPC-SC/UPC-SC/UPC, 95/5, 1550нм, 1м</t>
  </si>
  <si>
    <t>Разветвитель оптический 3мм 1х2 SC/UPC-SC/UPC-SC/UPC, 90/10, 1550нм, 1м</t>
  </si>
  <si>
    <t>Разветвитель оптический 3мм 1х2 SC/UPC-SC/UPC-SC/UPC, 85/15, 1550нм, 1м</t>
  </si>
  <si>
    <t>Разветвитель оптический 3мм 1х2 SC/UPC-SC/UPC-SC/UPC, 80/20, 1550нм, 1м</t>
  </si>
  <si>
    <t>Разветвитель оптический 3мм 1х2 SC/UPC-SC/UPC-SC/UPC, 70/30, 1550нм, 1м</t>
  </si>
  <si>
    <t>Разветвитель оптический 3мм 1х2 SC/UPC-SC/UPC-SC/UPC, 50/50, 1550нм, 1м</t>
  </si>
  <si>
    <t>Разветвитель оптический 3мм 1х3 SC/UPC-SC/UPC-SC/UPC-SC/UPC, 33/33/33, 1550нм, 1м</t>
  </si>
  <si>
    <t>Разветвитель оптический 1х4 SC/UPC-SC/UPC-SC/UPC-SC/UPC-SC/UPC, 25/25/25/25, 1м</t>
  </si>
  <si>
    <t>Разветвитель оптический 3мм 1х2 SC/APC-SC/APC-SC/APC, 03/97, 1м</t>
  </si>
  <si>
    <t>Разветвитель оптический 3мм 1х2 SC/APC-SC/APC-SC/APC, 05/95, 1м</t>
  </si>
  <si>
    <t>Разветвитель оптический 3мм 1х2 SC/APC-SC/APC-SC/APC, 10/90, 1м</t>
  </si>
  <si>
    <t>Разветвитель оптический 1х2 SC/APC-SC/APC-SC/APC, 15/85, 1м</t>
  </si>
  <si>
    <t>Разветвитель оптический 1х2 SC/APC-SC/APC-SC/APC, 20/80, 1м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</si>
  <si>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</si>
  <si>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</si>
  <si>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1х3 SC/APC 33/33/33 1310/1550нм SM</t>
  </si>
  <si>
    <t>Разветвитель оптический 3мм 1х2 03/97, 1м</t>
  </si>
  <si>
    <t>Разветвитель оптический 3мм 1х2 95/5, 1м</t>
  </si>
  <si>
    <t>Разветвитель оптический 3мм 1х2 90/10, 1м</t>
  </si>
  <si>
    <t>Разветвитель оптический 3мм 1х2 15/85, 1м</t>
  </si>
  <si>
    <t>Разветвитель оптический 3мм 1х2 80/20, 1м</t>
  </si>
  <si>
    <t>Разветвитель оптический 3мм 1х2 75/25, 1м</t>
  </si>
  <si>
    <t>Разветвитель оптический 3мм 1х2 30/70, 1м</t>
  </si>
  <si>
    <t>Разветвитель оптический 3мм 1х2 40/60, 1м</t>
  </si>
  <si>
    <t>Разветвитель оптический 3мм 1х2 50/50, 1м</t>
  </si>
  <si>
    <t>Разветвитель оптический 3мм 1х3 33/33/33, 1м</t>
  </si>
  <si>
    <t>Разветвитель оптический 1х2 FC/APC-FC/APC-SC/APC, 97/3, 1м</t>
  </si>
  <si>
    <t>Разветвитель оптический 3мм FBT-1х2 FC/APC-FC/APC-SC/APC, 75/25, 1550нм, 1м</t>
  </si>
  <si>
    <t>Разветвитель оптический 1х2 FC/APC-FC/APC-SC/APC, 65/35, 1м</t>
  </si>
  <si>
    <t>Разветвитель оптический 1х2 FC/APC-FC/APC-SC/APC, 50/50, 1550нм, 1м</t>
  </si>
  <si>
    <t>Разветвитель оптический 1х2 FC/UPC-FC/UPC-SC/APC, 97/3, 1м</t>
  </si>
  <si>
    <t>Разветвитель оптический 1х2 FC/UPC-FC/UPC-SC/APC, 95/5, 1м</t>
  </si>
  <si>
    <t>Разветвитель оптический 1х2 FC/UPC-FC/UPC-SC/APC, 90/10, 1550нм, 1м</t>
  </si>
  <si>
    <t>Разветвитель оптический 1х2 FC/UPC-FC/UPC-SC/APC, 85/15, 1м</t>
  </si>
  <si>
    <t>Разветвитель оптический 1х2 FC/UPC-FC/UPC-SC/APC, 80/20, 1550нм, 1м</t>
  </si>
  <si>
    <t>Разветвитель оптический 1х2 FC/UPC-FC/UPC-SC/APC, 75/25, 1550нм, 1м</t>
  </si>
  <si>
    <t>Разветвитель оптический 1х2 FC/UPC-FC/UPC-SC/APC, 70/30, 1550нм, 1м</t>
  </si>
  <si>
    <t>Разветвитель оптический 1х2 FC/UPC-FC/UPC-SC/APC, 65/35, 1550нм, 1м</t>
  </si>
  <si>
    <t>Разветвитель оптический 1х2 FC/UPC-FC/UPC-SC/APC, 50/50, 1550нм, 1м</t>
  </si>
  <si>
    <t>Разветвитель оптический 3мм FBT-1х2 FC/APC-FC/APC-FC/APC, 97/3, 1550нм, 1м</t>
  </si>
  <si>
    <t>Разветвитель оптический 3мм FBT-1х2 FC/APC-FC/APC-FC/APC, 95/5, 1550нм, 1м</t>
  </si>
  <si>
    <t>Разветвитель оптический 3мм FBT-1х2 FC/APC-FC/APC-FC/APC, 90/10, 1550нм, 1м</t>
  </si>
  <si>
    <t>Разветвитель оптический 3мм FBT-1х2 FC/APC-FC/APC-FC/APC, 85/15, 1550нм, 1м</t>
  </si>
  <si>
    <t>Разветвитель оптический 3мм FBT-1х2 FC/APC-FC/APC-FC/APC, 80/20, 1550нм, 1м</t>
  </si>
  <si>
    <t>Разветвитель оптический 3мм FBT-1х2 FC/APC-FC/APC-FC/APC, 75/25, 1550нм, 1м</t>
  </si>
  <si>
    <t>Разветвитель оптический 3мм FBT-1х2 FC/APC-FC/APC-FC/APC 70/30, 1550нм, 1м</t>
  </si>
  <si>
    <t>Разветвитель оптический 3мм FBT-1х2 FC/APC-FC/APC-FC/APC, 65/35, 1550нм, 1м</t>
  </si>
  <si>
    <t>Разветвитель оптический 3мм FBT-1х2 FC/APC-FC/APC-FC/APC, 50/50, 1550нм, 1м</t>
  </si>
  <si>
    <t>Разветвитель оптический 3мм FBT-1х3 FC/APC-FC/APC-FC/APC-FC/APC, 33/33/33, 1550нм, 1м</t>
  </si>
  <si>
    <t>Разветвитель оптический 1х4 FC/APC 1,0м</t>
  </si>
  <si>
    <t>Разветвитель оптический 1х2 FC/UPC-FC/UPC-FC/UPC, 90/10, 1550нм, 1м</t>
  </si>
  <si>
    <t>Разветвитель оптический 3мм FBT-1х2 FC/UPC-FC/UPC-FC/UPC 85/15, 1550нм, 1м</t>
  </si>
  <si>
    <t>Разветвитель оптический 1х2 FC/UPC-FC/UPC-FC/UPC, 80/20, 1550нм, 1м</t>
  </si>
  <si>
    <t>Разветвитель оптический 1х2 FC/UPC-FC/UPC-FC/UPC, 75/25, 1550нм, 1м</t>
  </si>
  <si>
    <t>Разветвитель оптический 1х2 FC/UPC-FC/UPC-FC/UPC, 70/30, 1550нм, 1м</t>
  </si>
  <si>
    <t>Разветвитель оптический 1х2 FC/UPC-FC/UPC-FC/UPC, 65/35, 1550нм, 1м</t>
  </si>
  <si>
    <t>Разветвитель оптический 1х2 FC/UPC-FC/UPC-FC/UPC, 50/50, 1550нм, 1м</t>
  </si>
  <si>
    <t>Разветвитель оптический 3мм 1х3 FC/UPC-FC/UPC-FC/UPC-FC/UPC, 33/33/33, 1550нм, 1м</t>
  </si>
  <si>
    <t>Разветвитель оптический 1х4 FC/UPC-FC/UPC-FC/UPC-FC/UPC 1м</t>
  </si>
  <si>
    <t>Разветвитель оптический 0,9мм 1х2 SM неоконцованный</t>
  </si>
  <si>
    <t>Разветвитель оптический 0,9мм 1х4 SM неоконцованный</t>
  </si>
  <si>
    <t>Разветвитель оптический 0,9мм 1х8 PLC, 1м</t>
  </si>
  <si>
    <t>Разветвитель оптический 0,9мм 1x16 PLC, 1м</t>
  </si>
  <si>
    <t>Сплиттер неоконцованный PLC 1x2, SM</t>
  </si>
  <si>
    <t>Разветвитель оптический 3мм 1x4 PLC</t>
  </si>
  <si>
    <t>Разветвитель оптический 3мм 1х8 PLC, 1м</t>
  </si>
  <si>
    <t>Разветвитель оптический 0,9мм 1x2 SC/APC</t>
  </si>
  <si>
    <t>Разветвитель оптический 1x4-PLC SC/APC волокно G657A (0,9мм) SM(9/125), 1м, минимодуль</t>
  </si>
  <si>
    <t>Разветвитель оптический 1х8 PLC-SС/APC (0,9мм)-SM (9/125) волокно G657А 1м минимодуль</t>
  </si>
  <si>
    <t>Разветвитель оптический 1x16-PLC,SC/APC,волокно G657A (0,9мм) SM(9/125), 1м, минимодуль</t>
  </si>
  <si>
    <t>Разветвитель оптический 1x32-PLC SC/APC волокно G657A (0,9мм) SM(9/125), 1м,минимодуль</t>
  </si>
  <si>
    <t>Разветвитель оптический 1x4 SC/APC</t>
  </si>
  <si>
    <t>Разветвитель оптический 1x8 SC/APC</t>
  </si>
  <si>
    <t>Сплиттер PLC 1Х16 SC/APC</t>
  </si>
  <si>
    <t>Сплиттер PLC 1Х32 SC/APC</t>
  </si>
  <si>
    <t>Описание</t>
  </si>
  <si>
    <t>Разветвитель оптический 3мм FBT-1х2 FC/APC-FC/APC-SC/APC, 70/30, 1550нм, 1м</t>
  </si>
  <si>
    <t>Разветвитель оптический 3мм FBT-1х2 FC/APC-FC/APC-SC/APC, 80/20, 1550нм, 1м</t>
  </si>
  <si>
    <t>Разветвитель оптический 3мм FBT-1х2 FC/APC-FC/APC-SC/APC, 85/15, 1550нм, 1м</t>
  </si>
  <si>
    <t>Разветвитель оптический 3мм FBT-1х2 FC/APC-FC/APC-SC/APC, 90/10, 1550нм, 1м</t>
  </si>
  <si>
    <t>Разветвитель оптический 3мм FBT-1х2 FC/APC-FC/APC-SC/APC, 95/5, 1550нм, 1м</t>
  </si>
  <si>
    <t>Разветвитель оптический 3мм 1х2 3SC/APC, 50/50, 1м</t>
  </si>
  <si>
    <t>Разветвитель оптический 0,9мм 1x2 SC/UPC</t>
  </si>
  <si>
    <t>Разветвитель оптический 3мм 1х2 65/35, 1м</t>
  </si>
  <si>
    <t xml:space="preserve">Разветвитель оптический 0,9мм 1х2 20/80, 1м </t>
  </si>
  <si>
    <t>Разветвитель оптический 0,9мм 1х3 20/20/60, 1м</t>
  </si>
  <si>
    <t>Разветвитель оптический 0,9мм 1х2 05/95, 1м</t>
  </si>
  <si>
    <t>Разветвитель оптический 0,9мм 1х3 33/33/33, 1м</t>
  </si>
  <si>
    <t>№ п.п.</t>
  </si>
  <si>
    <t>12 месяцев</t>
  </si>
  <si>
    <t>3.0мм, сплавные или планарные, 1 м, волокно G.657 A1</t>
  </si>
  <si>
    <t>3.0мм, сплавные или плараные, 1 м, волокно G.657 A1</t>
  </si>
  <si>
    <t>3.0мм, сплавные или пларнае, 1 м, волокно G.657 A1</t>
  </si>
  <si>
    <t>0,9мм, планарный или сплавные, 1 м, волокно G.657 A1, минимодуль</t>
  </si>
  <si>
    <t>3.0мм, планарный или сплавные, 1 м, волокно G.657 A1</t>
  </si>
  <si>
    <t>0,9мм, планарный или сплавные, волокно G657A1  SM(9/125), 1м, минимодуль</t>
  </si>
  <si>
    <t>0,9мм, планарный или сплавняе, волокно G657A1  SM(9/125), 1м, минимодуль</t>
  </si>
  <si>
    <t>2.0мм, планарный или сплавные, 1 м, волокно G.657 A1</t>
  </si>
  <si>
    <t>неоконцованный, 3мм, планарный или сплавные, 1 м, волокно G.657 A1, минимодуль</t>
  </si>
  <si>
    <t>неоконцованный, 0,9мм, планарный или сплавные, 1 м, волокно G.657 A1, минимодуль</t>
  </si>
  <si>
    <t>Разветвитель оптический 3мм 1х2 SC/UPC-SC/APC-SC/APC, 03/97, 1м</t>
  </si>
  <si>
    <t>Разветвитель оптический 3мм 1х2 SC/UPC-SC/APC-SC/APC, 05/95, 1м</t>
  </si>
  <si>
    <t>Разветвитель оптический 3мм 1х2 SC/UPC-SC/APC-SC/APC, 10/90, 1м</t>
  </si>
  <si>
    <t>Разветвитель оптический 3мм 1х2 SC/UPC-SC/APC-SC/APC, 20/80, 1м</t>
  </si>
  <si>
    <t>Разветвитель оптический 3мм 1х2 SC/UPC-SC/APC-SC/APC, 30/70, 1м</t>
  </si>
  <si>
    <t>Разветвитель оптический 3мм 1х2 SC/UPC-SC/APC-SC/APC, 40/60, 1м</t>
  </si>
  <si>
    <t>Разветвитель оптический 3мм 1х2 SC/UPC-SC/APC-SC/APC, 50/50, 1м</t>
  </si>
  <si>
    <t>Форма 3 ТЕХНИКО-КОММЕРЧЕСКОЕ ПРЕДЛОЖЕНИЕ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</si>
  <si>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оптических разветвителей и сплиттеров
</t>
  </si>
  <si>
    <t>Наименование товара Заказчика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</si>
  <si>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</si>
  <si>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</si>
  <si>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</si>
  <si>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</si>
  <si>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</si>
  <si>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</si>
  <si>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</si>
  <si>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</si>
  <si>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</si>
  <si>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</si>
  <si>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</si>
  <si>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</si>
  <si>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</si>
  <si>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</si>
  <si>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</si>
  <si>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Транспортировка товара осуществляется  автомобильным транспортом за счет Поставщика.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</si>
  <si>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</si>
  <si>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</si>
  <si>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Calibri"/>
        <family val="2"/>
        <charset val="204"/>
        <scheme val="minor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</si>
  <si>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>Разветвитель оптический 3мм 1х2 SC/UPC-SC/APC-SC/UPC, 03/97, 1м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</si>
</sst>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4" fillId="2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2" fontId="2" fillId="2" borderId="7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5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49" fontId="2" fillId="2" borderId="17" xfId="0" applyNumberFormat="1" applyFont="1" applyFill="1" applyBorder="1" applyAlignment="1">
      <alignment vertical="center" wrapText="1"/>
    </xf>
    <xf numFmtId="49" fontId="2" fillId="2" borderId="17" xfId="0" applyNumberFormat="1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vertical="center"/>
    </xf>
    <xf numFmtId="2" fontId="2" fillId="2" borderId="18" xfId="0" applyNumberFormat="1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8" fillId="0" borderId="1" xfId="0" applyFont="1" applyBorder="1" applyAlignment="1"/>
    <xf numFmtId="0" fontId="8" fillId="0" borderId="19" xfId="0" applyFont="1" applyBorder="1" applyAlignment="1"/>
    <xf numFmtId="0" fontId="8" fillId="0" borderId="21" xfId="0" applyFont="1" applyBorder="1" applyAlignment="1"/>
    <xf numFmtId="0" fontId="8" fillId="0" borderId="17" xfId="0" applyFont="1" applyBorder="1" applyAlignment="1"/>
    <xf numFmtId="0" fontId="8" fillId="0" borderId="1" xfId="0" applyFont="1" applyBorder="1" applyAlignment="1">
      <alignment vertical="top"/>
    </xf>
    <xf numFmtId="0" fontId="2" fillId="0" borderId="4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/>
    <xf numFmtId="0" fontId="7" fillId="0" borderId="15" xfId="0" applyFont="1" applyBorder="1" applyAlignment="1">
      <alignment horizontal="center" vertical="center" wrapText="1"/>
    </xf>
    <xf numFmtId="0" fontId="10" fillId="0" borderId="0" xfId="0" applyFont="1"/>
    <xf numFmtId="2" fontId="4" fillId="2" borderId="3" xfId="0" applyNumberFormat="1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/>
    <xf numFmtId="0" fontId="0" fillId="0" borderId="0" xfId="0" applyBorder="1"/>
    <xf numFmtId="0" fontId="0" fillId="0" borderId="22" xfId="0" applyBorder="1"/>
    <xf numFmtId="2" fontId="2" fillId="2" borderId="6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2" fontId="2" fillId="0" borderId="4" xfId="0" applyNumberFormat="1" applyFont="1" applyFill="1" applyBorder="1" applyAlignment="1">
      <alignment vertical="center"/>
    </xf>
    <xf numFmtId="2" fontId="4" fillId="2" borderId="5" xfId="0" applyNumberFormat="1" applyFont="1" applyFill="1" applyBorder="1" applyAlignment="1">
      <alignment vertical="center"/>
    </xf>
    <xf numFmtId="2" fontId="4" fillId="2" borderId="18" xfId="0" applyNumberFormat="1" applyFont="1" applyFill="1" applyBorder="1" applyAlignment="1">
      <alignment vertical="center"/>
    </xf>
    <xf numFmtId="2" fontId="2" fillId="2" borderId="1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5" fillId="0" borderId="15" xfId="0" applyFont="1" applyBorder="1" applyAlignment="1">
      <alignment horizontal="center" vertical="center" textRotation="90" wrapText="1"/>
    </xf>
    <xf numFmtId="0" fontId="0" fillId="0" borderId="15" xfId="0" applyFont="1" applyBorder="1" applyAlignment="1">
      <alignment horizontal="center" vertical="center" textRotation="90" wrapText="1"/>
    </xf>
    <xf numFmtId="0" fontId="9" fillId="0" borderId="19" xfId="0" applyFont="1" applyBorder="1" applyAlignment="1">
      <alignment wrapText="1"/>
    </xf>
    <xf numFmtId="0" fontId="9" fillId="0" borderId="21" xfId="0" applyFont="1" applyBorder="1" applyAlignment="1">
      <alignment wrapText="1"/>
    </xf>
    <xf numFmtId="0" fontId="9" fillId="0" borderId="20" xfId="0" applyFont="1" applyBorder="1" applyAlignment="1">
      <alignment wrapText="1"/>
    </xf>
    <xf numFmtId="0" fontId="3" fillId="0" borderId="12" xfId="0" applyFont="1" applyBorder="1" applyAlignment="1">
      <alignment horizontal="right" wrapText="1"/>
    </xf>
    <xf numFmtId="0" fontId="0" fillId="0" borderId="12" xfId="0" applyBorder="1" applyAlignment="1">
      <alignment wrapText="1"/>
    </xf>
    <xf numFmtId="0" fontId="9" fillId="2" borderId="19" xfId="0" applyFont="1" applyFill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90" wrapText="1"/>
    </xf>
    <xf numFmtId="0" fontId="0" fillId="0" borderId="23" xfId="0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</cellXfs>
  <cellStyles count="3">
    <cellStyle name="xx_data" xfId="1"/>
    <cellStyle name="xx_data 2" xfId="2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9"/>
  <sheetViews>
    <sheetView tabSelected="1" zoomScaleNormal="100" workbookViewId="0">
      <selection activeCell="D6" sqref="D6:D7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39.42578125" customWidth="1"/>
    <col min="5" max="5" width="21.7109375" customWidth="1"/>
    <col min="6" max="6" width="7.85546875" customWidth="1"/>
    <col min="7" max="7" width="14.85546875" customWidth="1"/>
    <col min="8" max="8" width="20.85546875" style="45" customWidth="1"/>
    <col min="9" max="9" width="19.5703125" customWidth="1"/>
    <col min="10" max="10" width="20.140625" customWidth="1"/>
    <col min="11" max="11" width="20.7109375" customWidth="1"/>
  </cols>
  <sheetData>
    <row r="1" spans="2:11" x14ac:dyDescent="0.25">
      <c r="B1" s="59" t="s">
        <v>119</v>
      </c>
      <c r="C1" s="59"/>
      <c r="D1" s="59"/>
      <c r="E1" s="22"/>
      <c r="G1" s="71"/>
      <c r="H1" s="71"/>
      <c r="I1" s="71"/>
    </row>
    <row r="2" spans="2:11" x14ac:dyDescent="0.25">
      <c r="G2" s="71"/>
      <c r="H2" s="71"/>
      <c r="I2" s="71"/>
    </row>
    <row r="3" spans="2:11" ht="154.5" customHeight="1" x14ac:dyDescent="0.25">
      <c r="B3" s="59" t="s">
        <v>120</v>
      </c>
      <c r="C3" s="59"/>
      <c r="D3" s="59"/>
      <c r="E3" s="59"/>
      <c r="F3" s="59"/>
      <c r="G3" s="59"/>
      <c r="H3" s="59"/>
      <c r="I3" s="59"/>
    </row>
    <row r="4" spans="2:11" ht="15" customHeight="1" x14ac:dyDescent="0.25">
      <c r="C4" s="70"/>
      <c r="D4" s="70"/>
      <c r="E4" s="70"/>
      <c r="F4" s="70"/>
      <c r="G4" s="70"/>
      <c r="H4" s="70"/>
      <c r="I4" s="70"/>
    </row>
    <row r="5" spans="2:11" ht="18.75" customHeight="1" thickBot="1" x14ac:dyDescent="0.3">
      <c r="C5" s="1"/>
      <c r="D5" s="65" t="s">
        <v>124</v>
      </c>
      <c r="E5" s="66"/>
      <c r="F5" s="66"/>
      <c r="G5" s="49">
        <v>0</v>
      </c>
      <c r="H5" s="43"/>
      <c r="I5" s="1"/>
    </row>
    <row r="6" spans="2:11" s="5" customFormat="1" ht="78.75" customHeight="1" thickBot="1" x14ac:dyDescent="0.3">
      <c r="B6" s="82" t="s">
        <v>100</v>
      </c>
      <c r="C6" s="78" t="s">
        <v>121</v>
      </c>
      <c r="D6" s="77" t="s">
        <v>87</v>
      </c>
      <c r="E6" s="60" t="s">
        <v>122</v>
      </c>
      <c r="F6" s="77" t="s">
        <v>0</v>
      </c>
      <c r="G6" s="80" t="s">
        <v>123</v>
      </c>
      <c r="H6" s="76" t="s">
        <v>133</v>
      </c>
      <c r="I6" s="76"/>
      <c r="J6" s="72" t="s">
        <v>136</v>
      </c>
      <c r="K6" s="73"/>
    </row>
    <row r="7" spans="2:11" s="5" customFormat="1" ht="60.75" customHeight="1" thickBot="1" x14ac:dyDescent="0.3">
      <c r="B7" s="83"/>
      <c r="C7" s="79"/>
      <c r="D7" s="77"/>
      <c r="E7" s="61"/>
      <c r="F7" s="77"/>
      <c r="G7" s="60"/>
      <c r="H7" s="44" t="s">
        <v>134</v>
      </c>
      <c r="I7" s="23" t="s">
        <v>135</v>
      </c>
      <c r="J7" s="23" t="s">
        <v>134</v>
      </c>
      <c r="K7" s="23" t="s">
        <v>135</v>
      </c>
    </row>
    <row r="8" spans="2:11" s="8" customFormat="1" ht="45" customHeight="1" x14ac:dyDescent="0.25">
      <c r="B8" s="14">
        <v>1</v>
      </c>
      <c r="C8" s="15" t="s">
        <v>141</v>
      </c>
      <c r="D8" s="16" t="s">
        <v>102</v>
      </c>
      <c r="E8" s="15"/>
      <c r="F8" s="17" t="s">
        <v>2</v>
      </c>
      <c r="G8" s="18"/>
      <c r="H8" s="46">
        <v>266.02</v>
      </c>
      <c r="I8" s="19">
        <f>H8*1.18</f>
        <v>313.90359999999998</v>
      </c>
      <c r="J8" s="53">
        <f>G5*H8</f>
        <v>0</v>
      </c>
      <c r="K8" s="18">
        <f>I8*G5</f>
        <v>0</v>
      </c>
    </row>
    <row r="9" spans="2:11" s="8" customFormat="1" ht="47.25" x14ac:dyDescent="0.25">
      <c r="B9" s="12">
        <f>B8+1</f>
        <v>2</v>
      </c>
      <c r="C9" s="7" t="s">
        <v>1</v>
      </c>
      <c r="D9" s="7" t="s">
        <v>102</v>
      </c>
      <c r="E9" s="7"/>
      <c r="F9" s="11" t="s">
        <v>2</v>
      </c>
      <c r="G9" s="3"/>
      <c r="H9" s="47">
        <v>266.02</v>
      </c>
      <c r="I9" s="13">
        <f>H9*1.18</f>
        <v>313.90359999999998</v>
      </c>
      <c r="J9" s="54">
        <f>H9*G5</f>
        <v>0</v>
      </c>
      <c r="K9" s="3">
        <f>I9*G5</f>
        <v>0</v>
      </c>
    </row>
    <row r="10" spans="2:11" s="8" customFormat="1" ht="47.25" x14ac:dyDescent="0.25">
      <c r="B10" s="12">
        <f t="shared" ref="B10:B73" si="0">B9+1</f>
        <v>3</v>
      </c>
      <c r="C10" s="7" t="s">
        <v>3</v>
      </c>
      <c r="D10" s="7" t="s">
        <v>102</v>
      </c>
      <c r="E10" s="7"/>
      <c r="F10" s="11" t="s">
        <v>2</v>
      </c>
      <c r="G10" s="3"/>
      <c r="H10" s="47">
        <v>266.02</v>
      </c>
      <c r="I10" s="13">
        <f t="shared" ref="I10:I73" si="1">H10*1.18</f>
        <v>313.90359999999998</v>
      </c>
      <c r="J10" s="54">
        <f>H10*G5</f>
        <v>0</v>
      </c>
      <c r="K10" s="3">
        <f>I10*G5</f>
        <v>0</v>
      </c>
    </row>
    <row r="11" spans="2:11" s="8" customFormat="1" ht="47.25" x14ac:dyDescent="0.25">
      <c r="B11" s="12">
        <f t="shared" si="0"/>
        <v>4</v>
      </c>
      <c r="C11" s="6" t="s">
        <v>4</v>
      </c>
      <c r="D11" s="7" t="s">
        <v>103</v>
      </c>
      <c r="E11" s="6"/>
      <c r="F11" s="11" t="s">
        <v>2</v>
      </c>
      <c r="G11" s="3"/>
      <c r="H11" s="47">
        <v>266.02</v>
      </c>
      <c r="I11" s="13">
        <f t="shared" si="1"/>
        <v>313.90359999999998</v>
      </c>
      <c r="J11" s="54">
        <f>H11*G5</f>
        <v>0</v>
      </c>
      <c r="K11" s="3">
        <f>I11*G5</f>
        <v>0</v>
      </c>
    </row>
    <row r="12" spans="2:11" s="8" customFormat="1" ht="47.25" x14ac:dyDescent="0.25">
      <c r="B12" s="12">
        <f t="shared" si="0"/>
        <v>5</v>
      </c>
      <c r="C12" s="7" t="s">
        <v>5</v>
      </c>
      <c r="D12" s="7" t="s">
        <v>102</v>
      </c>
      <c r="E12" s="7"/>
      <c r="F12" s="11" t="s">
        <v>2</v>
      </c>
      <c r="G12" s="3"/>
      <c r="H12" s="47">
        <v>266.02</v>
      </c>
      <c r="I12" s="13">
        <f t="shared" si="1"/>
        <v>313.90359999999998</v>
      </c>
      <c r="J12" s="54">
        <f>H12*G5</f>
        <v>0</v>
      </c>
      <c r="K12" s="3">
        <f>I12*G5</f>
        <v>0</v>
      </c>
    </row>
    <row r="13" spans="2:11" s="8" customFormat="1" ht="47.25" x14ac:dyDescent="0.25">
      <c r="B13" s="12">
        <f t="shared" si="0"/>
        <v>6</v>
      </c>
      <c r="C13" s="6" t="s">
        <v>6</v>
      </c>
      <c r="D13" s="7" t="s">
        <v>102</v>
      </c>
      <c r="E13" s="6"/>
      <c r="F13" s="11" t="s">
        <v>2</v>
      </c>
      <c r="G13" s="3"/>
      <c r="H13" s="47">
        <v>266.02</v>
      </c>
      <c r="I13" s="13">
        <f t="shared" si="1"/>
        <v>313.90359999999998</v>
      </c>
      <c r="J13" s="54">
        <f>H13*G5</f>
        <v>0</v>
      </c>
      <c r="K13" s="3">
        <f>I13*G5</f>
        <v>0</v>
      </c>
    </row>
    <row r="14" spans="2:11" s="8" customFormat="1" ht="47.25" x14ac:dyDescent="0.25">
      <c r="B14" s="12">
        <f t="shared" si="0"/>
        <v>7</v>
      </c>
      <c r="C14" s="6" t="s">
        <v>7</v>
      </c>
      <c r="D14" s="7" t="s">
        <v>102</v>
      </c>
      <c r="E14" s="6"/>
      <c r="F14" s="11" t="s">
        <v>2</v>
      </c>
      <c r="G14" s="3"/>
      <c r="H14" s="47">
        <v>266.02</v>
      </c>
      <c r="I14" s="13">
        <f t="shared" si="1"/>
        <v>313.90359999999998</v>
      </c>
      <c r="J14" s="54">
        <f>H14*G5</f>
        <v>0</v>
      </c>
      <c r="K14" s="3">
        <f>I14*G5</f>
        <v>0</v>
      </c>
    </row>
    <row r="15" spans="2:11" s="8" customFormat="1" ht="47.25" x14ac:dyDescent="0.25">
      <c r="B15" s="12">
        <f t="shared" si="0"/>
        <v>8</v>
      </c>
      <c r="C15" s="6" t="s">
        <v>8</v>
      </c>
      <c r="D15" s="7" t="s">
        <v>102</v>
      </c>
      <c r="E15" s="6"/>
      <c r="F15" s="11" t="s">
        <v>2</v>
      </c>
      <c r="G15" s="3"/>
      <c r="H15" s="47">
        <v>266.02</v>
      </c>
      <c r="I15" s="13">
        <f t="shared" si="1"/>
        <v>313.90359999999998</v>
      </c>
      <c r="J15" s="54">
        <f>H15*G5</f>
        <v>0</v>
      </c>
      <c r="K15" s="3">
        <f>I15*G5</f>
        <v>0</v>
      </c>
    </row>
    <row r="16" spans="2:11" s="8" customFormat="1" ht="47.25" x14ac:dyDescent="0.25">
      <c r="B16" s="12">
        <f t="shared" si="0"/>
        <v>9</v>
      </c>
      <c r="C16" s="6" t="s">
        <v>9</v>
      </c>
      <c r="D16" s="7" t="s">
        <v>102</v>
      </c>
      <c r="E16" s="6"/>
      <c r="F16" s="11" t="s">
        <v>2</v>
      </c>
      <c r="G16" s="3"/>
      <c r="H16" s="47">
        <v>266.02</v>
      </c>
      <c r="I16" s="13">
        <f t="shared" si="1"/>
        <v>313.90359999999998</v>
      </c>
      <c r="J16" s="54">
        <f>H16*G5</f>
        <v>0</v>
      </c>
      <c r="K16" s="3">
        <f>I16*G5</f>
        <v>0</v>
      </c>
    </row>
    <row r="17" spans="2:11" s="8" customFormat="1" ht="47.25" x14ac:dyDescent="0.25">
      <c r="B17" s="12">
        <f t="shared" si="0"/>
        <v>10</v>
      </c>
      <c r="C17" s="9" t="s">
        <v>10</v>
      </c>
      <c r="D17" s="7" t="s">
        <v>104</v>
      </c>
      <c r="E17" s="9"/>
      <c r="F17" s="11" t="s">
        <v>2</v>
      </c>
      <c r="G17" s="3"/>
      <c r="H17" s="47">
        <v>558.54999999999995</v>
      </c>
      <c r="I17" s="13">
        <f t="shared" si="1"/>
        <v>659.08899999999994</v>
      </c>
      <c r="J17" s="54">
        <f>H17*G5</f>
        <v>0</v>
      </c>
      <c r="K17" s="3">
        <f>I17*G5</f>
        <v>0</v>
      </c>
    </row>
    <row r="18" spans="2:11" s="8" customFormat="1" ht="47.25" x14ac:dyDescent="0.25">
      <c r="B18" s="12">
        <f t="shared" si="0"/>
        <v>11</v>
      </c>
      <c r="C18" s="9" t="s">
        <v>11</v>
      </c>
      <c r="D18" s="7" t="s">
        <v>102</v>
      </c>
      <c r="E18" s="9"/>
      <c r="F18" s="11" t="s">
        <v>2</v>
      </c>
      <c r="G18" s="3"/>
      <c r="H18" s="47">
        <v>558.54999999999995</v>
      </c>
      <c r="I18" s="13">
        <f t="shared" si="1"/>
        <v>659.08899999999994</v>
      </c>
      <c r="J18" s="54">
        <f>H18*G5</f>
        <v>0</v>
      </c>
      <c r="K18" s="3">
        <f>I18*G5</f>
        <v>0</v>
      </c>
    </row>
    <row r="19" spans="2:11" s="8" customFormat="1" ht="47.25" x14ac:dyDescent="0.25">
      <c r="B19" s="12">
        <f t="shared" si="0"/>
        <v>12</v>
      </c>
      <c r="C19" s="6" t="s">
        <v>12</v>
      </c>
      <c r="D19" s="7" t="s">
        <v>102</v>
      </c>
      <c r="E19" s="6"/>
      <c r="F19" s="11" t="s">
        <v>2</v>
      </c>
      <c r="G19" s="3"/>
      <c r="H19" s="47">
        <v>266.02</v>
      </c>
      <c r="I19" s="13">
        <f t="shared" si="1"/>
        <v>313.90359999999998</v>
      </c>
      <c r="J19" s="54">
        <f>H19*G5</f>
        <v>0</v>
      </c>
      <c r="K19" s="3">
        <f>I19*G5</f>
        <v>0</v>
      </c>
    </row>
    <row r="20" spans="2:11" s="8" customFormat="1" ht="47.25" x14ac:dyDescent="0.25">
      <c r="B20" s="12">
        <f t="shared" si="0"/>
        <v>13</v>
      </c>
      <c r="C20" s="6" t="s">
        <v>13</v>
      </c>
      <c r="D20" s="7" t="s">
        <v>102</v>
      </c>
      <c r="E20" s="6"/>
      <c r="F20" s="11" t="s">
        <v>2</v>
      </c>
      <c r="G20" s="3"/>
      <c r="H20" s="47">
        <v>266.02</v>
      </c>
      <c r="I20" s="13">
        <f t="shared" si="1"/>
        <v>313.90359999999998</v>
      </c>
      <c r="J20" s="54">
        <f>H20*G5</f>
        <v>0</v>
      </c>
      <c r="K20" s="3">
        <f>I20*G5</f>
        <v>0</v>
      </c>
    </row>
    <row r="21" spans="2:11" s="8" customFormat="1" ht="47.25" x14ac:dyDescent="0.25">
      <c r="B21" s="12">
        <f t="shared" si="0"/>
        <v>14</v>
      </c>
      <c r="C21" s="7" t="s">
        <v>14</v>
      </c>
      <c r="D21" s="7" t="s">
        <v>102</v>
      </c>
      <c r="E21" s="7"/>
      <c r="F21" s="11" t="s">
        <v>2</v>
      </c>
      <c r="G21" s="3"/>
      <c r="H21" s="47">
        <v>266.02</v>
      </c>
      <c r="I21" s="13">
        <f t="shared" si="1"/>
        <v>313.90359999999998</v>
      </c>
      <c r="J21" s="54">
        <f>H21*G5</f>
        <v>0</v>
      </c>
      <c r="K21" s="3">
        <f>I21*G5</f>
        <v>0</v>
      </c>
    </row>
    <row r="22" spans="2:11" s="8" customFormat="1" ht="47.25" x14ac:dyDescent="0.25">
      <c r="B22" s="12">
        <f t="shared" si="0"/>
        <v>15</v>
      </c>
      <c r="C22" s="6" t="s">
        <v>15</v>
      </c>
      <c r="D22" s="7" t="s">
        <v>102</v>
      </c>
      <c r="E22" s="6"/>
      <c r="F22" s="11" t="s">
        <v>2</v>
      </c>
      <c r="G22" s="3"/>
      <c r="H22" s="47">
        <v>266.02</v>
      </c>
      <c r="I22" s="13">
        <f t="shared" si="1"/>
        <v>313.90359999999998</v>
      </c>
      <c r="J22" s="54">
        <f>H22*G5</f>
        <v>0</v>
      </c>
      <c r="K22" s="3">
        <f>I22*G5</f>
        <v>0</v>
      </c>
    </row>
    <row r="23" spans="2:11" s="8" customFormat="1" ht="47.25" x14ac:dyDescent="0.25">
      <c r="B23" s="12">
        <f t="shared" si="0"/>
        <v>16</v>
      </c>
      <c r="C23" s="7" t="s">
        <v>16</v>
      </c>
      <c r="D23" s="7" t="s">
        <v>102</v>
      </c>
      <c r="E23" s="7"/>
      <c r="F23" s="11" t="s">
        <v>2</v>
      </c>
      <c r="G23" s="3"/>
      <c r="H23" s="47">
        <v>266.02</v>
      </c>
      <c r="I23" s="13">
        <f t="shared" si="1"/>
        <v>313.90359999999998</v>
      </c>
      <c r="J23" s="54">
        <f>H23*G5</f>
        <v>0</v>
      </c>
      <c r="K23" s="3">
        <f>I23*G5</f>
        <v>0</v>
      </c>
    </row>
    <row r="24" spans="2:11" s="8" customFormat="1" ht="47.25" x14ac:dyDescent="0.25">
      <c r="B24" s="12">
        <f t="shared" si="0"/>
        <v>17</v>
      </c>
      <c r="C24" s="6" t="s">
        <v>17</v>
      </c>
      <c r="D24" s="7" t="s">
        <v>102</v>
      </c>
      <c r="E24" s="6"/>
      <c r="F24" s="11" t="s">
        <v>2</v>
      </c>
      <c r="G24" s="3"/>
      <c r="H24" s="47">
        <v>266.02</v>
      </c>
      <c r="I24" s="13">
        <f t="shared" si="1"/>
        <v>313.90359999999998</v>
      </c>
      <c r="J24" s="54">
        <f>H24*G5</f>
        <v>0</v>
      </c>
      <c r="K24" s="3">
        <f>I24*G5</f>
        <v>0</v>
      </c>
    </row>
    <row r="25" spans="2:11" s="8" customFormat="1" ht="63" x14ac:dyDescent="0.25">
      <c r="B25" s="12">
        <f t="shared" si="0"/>
        <v>18</v>
      </c>
      <c r="C25" s="7" t="s">
        <v>18</v>
      </c>
      <c r="D25" s="7" t="s">
        <v>102</v>
      </c>
      <c r="E25" s="7"/>
      <c r="F25" s="11" t="s">
        <v>2</v>
      </c>
      <c r="G25" s="3"/>
      <c r="H25" s="47">
        <v>558.54999999999995</v>
      </c>
      <c r="I25" s="13">
        <f t="shared" si="1"/>
        <v>659.08899999999994</v>
      </c>
      <c r="J25" s="54">
        <f>H25*G5</f>
        <v>0</v>
      </c>
      <c r="K25" s="3">
        <f>I25*G5</f>
        <v>0</v>
      </c>
    </row>
    <row r="26" spans="2:11" s="8" customFormat="1" ht="63" x14ac:dyDescent="0.25">
      <c r="B26" s="12">
        <f t="shared" si="0"/>
        <v>19</v>
      </c>
      <c r="C26" s="7" t="s">
        <v>19</v>
      </c>
      <c r="D26" s="7" t="s">
        <v>102</v>
      </c>
      <c r="E26" s="7"/>
      <c r="F26" s="11" t="s">
        <v>2</v>
      </c>
      <c r="G26" s="3"/>
      <c r="H26" s="47">
        <v>805.61</v>
      </c>
      <c r="I26" s="13">
        <f t="shared" si="1"/>
        <v>950.61979999999994</v>
      </c>
      <c r="J26" s="54">
        <f>H26*G5</f>
        <v>0</v>
      </c>
      <c r="K26" s="3">
        <f>I26*G5</f>
        <v>0</v>
      </c>
    </row>
    <row r="27" spans="2:11" s="42" customFormat="1" ht="47.25" x14ac:dyDescent="0.25">
      <c r="B27" s="36">
        <f t="shared" si="0"/>
        <v>20</v>
      </c>
      <c r="C27" s="37" t="s">
        <v>112</v>
      </c>
      <c r="D27" s="38" t="s">
        <v>102</v>
      </c>
      <c r="E27" s="37"/>
      <c r="F27" s="39" t="s">
        <v>2</v>
      </c>
      <c r="G27" s="40"/>
      <c r="H27" s="48">
        <v>266.02</v>
      </c>
      <c r="I27" s="41">
        <f t="shared" si="1"/>
        <v>313.90359999999998</v>
      </c>
      <c r="J27" s="55">
        <f>H27*G5</f>
        <v>0</v>
      </c>
      <c r="K27" s="40">
        <f>I27*G5</f>
        <v>0</v>
      </c>
    </row>
    <row r="28" spans="2:11" s="42" customFormat="1" ht="47.25" x14ac:dyDescent="0.25">
      <c r="B28" s="36">
        <f t="shared" si="0"/>
        <v>21</v>
      </c>
      <c r="C28" s="37" t="s">
        <v>113</v>
      </c>
      <c r="D28" s="38" t="s">
        <v>102</v>
      </c>
      <c r="E28" s="37"/>
      <c r="F28" s="39" t="s">
        <v>2</v>
      </c>
      <c r="G28" s="40"/>
      <c r="H28" s="48">
        <v>266.02</v>
      </c>
      <c r="I28" s="41">
        <f t="shared" si="1"/>
        <v>313.90359999999998</v>
      </c>
      <c r="J28" s="55">
        <f>H28*G5</f>
        <v>0</v>
      </c>
      <c r="K28" s="40">
        <f>I28*G5</f>
        <v>0</v>
      </c>
    </row>
    <row r="29" spans="2:11" s="42" customFormat="1" ht="47.25" x14ac:dyDescent="0.25">
      <c r="B29" s="36">
        <f t="shared" si="0"/>
        <v>22</v>
      </c>
      <c r="C29" s="37" t="s">
        <v>114</v>
      </c>
      <c r="D29" s="38" t="s">
        <v>102</v>
      </c>
      <c r="E29" s="37"/>
      <c r="F29" s="39" t="s">
        <v>2</v>
      </c>
      <c r="G29" s="40"/>
      <c r="H29" s="48">
        <v>266.02</v>
      </c>
      <c r="I29" s="41">
        <f t="shared" si="1"/>
        <v>313.90359999999998</v>
      </c>
      <c r="J29" s="55">
        <f>H29*G5</f>
        <v>0</v>
      </c>
      <c r="K29" s="40">
        <f>I29*G5</f>
        <v>0</v>
      </c>
    </row>
    <row r="30" spans="2:11" s="42" customFormat="1" ht="47.25" x14ac:dyDescent="0.25">
      <c r="B30" s="36">
        <f t="shared" si="0"/>
        <v>23</v>
      </c>
      <c r="C30" s="37" t="s">
        <v>115</v>
      </c>
      <c r="D30" s="38" t="s">
        <v>102</v>
      </c>
      <c r="E30" s="37"/>
      <c r="F30" s="39" t="s">
        <v>2</v>
      </c>
      <c r="G30" s="40"/>
      <c r="H30" s="48">
        <v>266.02</v>
      </c>
      <c r="I30" s="41">
        <f t="shared" si="1"/>
        <v>313.90359999999998</v>
      </c>
      <c r="J30" s="55">
        <f>H30*G5</f>
        <v>0</v>
      </c>
      <c r="K30" s="40">
        <f>I30*G5</f>
        <v>0</v>
      </c>
    </row>
    <row r="31" spans="2:11" s="42" customFormat="1" ht="47.25" x14ac:dyDescent="0.25">
      <c r="B31" s="36">
        <f t="shared" si="0"/>
        <v>24</v>
      </c>
      <c r="C31" s="37" t="s">
        <v>116</v>
      </c>
      <c r="D31" s="38" t="s">
        <v>102</v>
      </c>
      <c r="E31" s="37"/>
      <c r="F31" s="39" t="s">
        <v>2</v>
      </c>
      <c r="G31" s="40"/>
      <c r="H31" s="48">
        <v>266.02</v>
      </c>
      <c r="I31" s="41">
        <f t="shared" si="1"/>
        <v>313.90359999999998</v>
      </c>
      <c r="J31" s="55">
        <f>H31*G5</f>
        <v>0</v>
      </c>
      <c r="K31" s="40">
        <f>I31*G5</f>
        <v>0</v>
      </c>
    </row>
    <row r="32" spans="2:11" s="42" customFormat="1" ht="47.25" x14ac:dyDescent="0.25">
      <c r="B32" s="36">
        <f t="shared" si="0"/>
        <v>25</v>
      </c>
      <c r="C32" s="37" t="s">
        <v>117</v>
      </c>
      <c r="D32" s="38" t="s">
        <v>102</v>
      </c>
      <c r="E32" s="37"/>
      <c r="F32" s="39" t="s">
        <v>2</v>
      </c>
      <c r="G32" s="40"/>
      <c r="H32" s="48">
        <v>266.02</v>
      </c>
      <c r="I32" s="41">
        <f t="shared" si="1"/>
        <v>313.90359999999998</v>
      </c>
      <c r="J32" s="55">
        <f>H32*G5</f>
        <v>0</v>
      </c>
      <c r="K32" s="40">
        <f>I32*G5</f>
        <v>0</v>
      </c>
    </row>
    <row r="33" spans="2:11" s="42" customFormat="1" ht="47.25" x14ac:dyDescent="0.25">
      <c r="B33" s="36">
        <f t="shared" si="0"/>
        <v>26</v>
      </c>
      <c r="C33" s="37" t="s">
        <v>118</v>
      </c>
      <c r="D33" s="38" t="s">
        <v>102</v>
      </c>
      <c r="E33" s="37"/>
      <c r="F33" s="39" t="s">
        <v>2</v>
      </c>
      <c r="G33" s="40"/>
      <c r="H33" s="48">
        <v>266.02</v>
      </c>
      <c r="I33" s="41">
        <f t="shared" si="1"/>
        <v>313.90359999999998</v>
      </c>
      <c r="J33" s="55">
        <f>H33*G5</f>
        <v>0</v>
      </c>
      <c r="K33" s="40">
        <f>I33*G5</f>
        <v>0</v>
      </c>
    </row>
    <row r="34" spans="2:11" s="8" customFormat="1" ht="47.25" x14ac:dyDescent="0.25">
      <c r="B34" s="12">
        <f t="shared" si="0"/>
        <v>27</v>
      </c>
      <c r="C34" s="6" t="s">
        <v>20</v>
      </c>
      <c r="D34" s="7" t="s">
        <v>102</v>
      </c>
      <c r="E34" s="6"/>
      <c r="F34" s="11" t="s">
        <v>2</v>
      </c>
      <c r="G34" s="3"/>
      <c r="H34" s="56">
        <v>241</v>
      </c>
      <c r="I34" s="13">
        <f t="shared" si="1"/>
        <v>284.38</v>
      </c>
      <c r="J34" s="54">
        <f>H34*G5</f>
        <v>0</v>
      </c>
      <c r="K34" s="3">
        <f>I34*G5</f>
        <v>0</v>
      </c>
    </row>
    <row r="35" spans="2:11" s="8" customFormat="1" ht="28.5" customHeight="1" x14ac:dyDescent="0.25">
      <c r="B35" s="12">
        <f t="shared" si="0"/>
        <v>28</v>
      </c>
      <c r="C35" s="6" t="s">
        <v>21</v>
      </c>
      <c r="D35" s="7" t="s">
        <v>102</v>
      </c>
      <c r="E35" s="6"/>
      <c r="F35" s="11" t="s">
        <v>2</v>
      </c>
      <c r="G35" s="3"/>
      <c r="H35" s="56">
        <v>241</v>
      </c>
      <c r="I35" s="13">
        <f t="shared" si="1"/>
        <v>284.38</v>
      </c>
      <c r="J35" s="54">
        <f>H35*G5</f>
        <v>0</v>
      </c>
      <c r="K35" s="3">
        <f>I35*G5</f>
        <v>0</v>
      </c>
    </row>
    <row r="36" spans="2:11" s="8" customFormat="1" ht="47.25" x14ac:dyDescent="0.25">
      <c r="B36" s="12">
        <f t="shared" si="0"/>
        <v>29</v>
      </c>
      <c r="C36" s="6" t="s">
        <v>22</v>
      </c>
      <c r="D36" s="7" t="s">
        <v>102</v>
      </c>
      <c r="E36" s="6"/>
      <c r="F36" s="11" t="s">
        <v>2</v>
      </c>
      <c r="G36" s="3"/>
      <c r="H36" s="56">
        <v>241</v>
      </c>
      <c r="I36" s="13">
        <f t="shared" si="1"/>
        <v>284.38</v>
      </c>
      <c r="J36" s="54">
        <f>H36*G5</f>
        <v>0</v>
      </c>
      <c r="K36" s="3">
        <f>I36*G5</f>
        <v>0</v>
      </c>
    </row>
    <row r="37" spans="2:11" s="8" customFormat="1" ht="47.25" x14ac:dyDescent="0.25">
      <c r="B37" s="12">
        <f t="shared" si="0"/>
        <v>30</v>
      </c>
      <c r="C37" s="6" t="s">
        <v>23</v>
      </c>
      <c r="D37" s="7" t="s">
        <v>102</v>
      </c>
      <c r="E37" s="6"/>
      <c r="F37" s="11" t="s">
        <v>2</v>
      </c>
      <c r="G37" s="3"/>
      <c r="H37" s="56">
        <v>241</v>
      </c>
      <c r="I37" s="13">
        <f t="shared" si="1"/>
        <v>284.38</v>
      </c>
      <c r="J37" s="54">
        <f>H37*G5</f>
        <v>0</v>
      </c>
      <c r="K37" s="3">
        <f>I37*G5</f>
        <v>0</v>
      </c>
    </row>
    <row r="38" spans="2:11" s="8" customFormat="1" ht="47.25" x14ac:dyDescent="0.25">
      <c r="B38" s="12">
        <f t="shared" si="0"/>
        <v>31</v>
      </c>
      <c r="C38" s="6" t="s">
        <v>24</v>
      </c>
      <c r="D38" s="7" t="s">
        <v>102</v>
      </c>
      <c r="E38" s="6"/>
      <c r="F38" s="11" t="s">
        <v>2</v>
      </c>
      <c r="G38" s="3"/>
      <c r="H38" s="56">
        <v>241</v>
      </c>
      <c r="I38" s="13">
        <f t="shared" si="1"/>
        <v>284.38</v>
      </c>
      <c r="J38" s="54">
        <f>H38*G5</f>
        <v>0</v>
      </c>
      <c r="K38" s="3">
        <f>I38*G5</f>
        <v>0</v>
      </c>
    </row>
    <row r="39" spans="2:11" s="8" customFormat="1" ht="47.25" x14ac:dyDescent="0.25">
      <c r="B39" s="12">
        <f t="shared" si="0"/>
        <v>32</v>
      </c>
      <c r="C39" s="6" t="s">
        <v>25</v>
      </c>
      <c r="D39" s="7" t="s">
        <v>102</v>
      </c>
      <c r="E39" s="6"/>
      <c r="F39" s="11" t="s">
        <v>2</v>
      </c>
      <c r="G39" s="3"/>
      <c r="H39" s="56">
        <v>241</v>
      </c>
      <c r="I39" s="13">
        <f t="shared" si="1"/>
        <v>284.38</v>
      </c>
      <c r="J39" s="54">
        <f>H39*G5</f>
        <v>0</v>
      </c>
      <c r="K39" s="3">
        <f>I39*G5</f>
        <v>0</v>
      </c>
    </row>
    <row r="40" spans="2:11" s="8" customFormat="1" ht="47.25" x14ac:dyDescent="0.25">
      <c r="B40" s="12">
        <f t="shared" si="0"/>
        <v>33</v>
      </c>
      <c r="C40" s="6" t="s">
        <v>26</v>
      </c>
      <c r="D40" s="7" t="s">
        <v>102</v>
      </c>
      <c r="E40" s="6"/>
      <c r="F40" s="11" t="s">
        <v>2</v>
      </c>
      <c r="G40" s="3"/>
      <c r="H40" s="56">
        <v>241</v>
      </c>
      <c r="I40" s="13">
        <f t="shared" si="1"/>
        <v>284.38</v>
      </c>
      <c r="J40" s="54">
        <f>H40*G5</f>
        <v>0</v>
      </c>
      <c r="K40" s="3">
        <f>I40*G5</f>
        <v>0</v>
      </c>
    </row>
    <row r="41" spans="2:11" s="8" customFormat="1" ht="31.5" x14ac:dyDescent="0.25">
      <c r="B41" s="12">
        <f t="shared" si="0"/>
        <v>34</v>
      </c>
      <c r="C41" s="10" t="s">
        <v>93</v>
      </c>
      <c r="D41" s="7" t="s">
        <v>102</v>
      </c>
      <c r="E41" s="10"/>
      <c r="F41" s="11" t="s">
        <v>2</v>
      </c>
      <c r="G41" s="3"/>
      <c r="H41" s="56">
        <v>241</v>
      </c>
      <c r="I41" s="13">
        <f t="shared" si="1"/>
        <v>284.38</v>
      </c>
      <c r="J41" s="54">
        <f>H41*G5</f>
        <v>0</v>
      </c>
      <c r="K41" s="3">
        <f>I41*G5</f>
        <v>0</v>
      </c>
    </row>
    <row r="42" spans="2:11" s="8" customFormat="1" ht="47.25" x14ac:dyDescent="0.25">
      <c r="B42" s="12">
        <f t="shared" si="0"/>
        <v>35</v>
      </c>
      <c r="C42" s="6" t="s">
        <v>27</v>
      </c>
      <c r="D42" s="7" t="s">
        <v>102</v>
      </c>
      <c r="E42" s="6"/>
      <c r="F42" s="11" t="s">
        <v>2</v>
      </c>
      <c r="G42" s="3"/>
      <c r="H42" s="56">
        <v>535.27</v>
      </c>
      <c r="I42" s="13">
        <f t="shared" si="1"/>
        <v>631.6185999999999</v>
      </c>
      <c r="J42" s="54">
        <f>H42*G5</f>
        <v>0</v>
      </c>
      <c r="K42" s="3">
        <f>I42*G5</f>
        <v>0</v>
      </c>
    </row>
    <row r="43" spans="2:11" s="8" customFormat="1" ht="31.5" x14ac:dyDescent="0.25">
      <c r="B43" s="12">
        <f t="shared" si="0"/>
        <v>36</v>
      </c>
      <c r="C43" s="7" t="s">
        <v>28</v>
      </c>
      <c r="D43" s="7" t="s">
        <v>102</v>
      </c>
      <c r="E43" s="7"/>
      <c r="F43" s="11" t="s">
        <v>2</v>
      </c>
      <c r="G43" s="3"/>
      <c r="H43" s="56">
        <v>205.78</v>
      </c>
      <c r="I43" s="13">
        <f t="shared" si="1"/>
        <v>242.82039999999998</v>
      </c>
      <c r="J43" s="54">
        <f>H43*G5</f>
        <v>0</v>
      </c>
      <c r="K43" s="3">
        <f>I43*G5</f>
        <v>0</v>
      </c>
    </row>
    <row r="44" spans="2:11" s="8" customFormat="1" ht="31.5" x14ac:dyDescent="0.25">
      <c r="B44" s="12">
        <f t="shared" si="0"/>
        <v>37</v>
      </c>
      <c r="C44" s="7" t="s">
        <v>29</v>
      </c>
      <c r="D44" s="7" t="s">
        <v>102</v>
      </c>
      <c r="E44" s="7"/>
      <c r="F44" s="11" t="s">
        <v>2</v>
      </c>
      <c r="G44" s="3"/>
      <c r="H44" s="56">
        <v>205.78</v>
      </c>
      <c r="I44" s="13">
        <f t="shared" si="1"/>
        <v>242.82039999999998</v>
      </c>
      <c r="J44" s="54">
        <f>H44*G5</f>
        <v>0</v>
      </c>
      <c r="K44" s="3">
        <f>I44*G5</f>
        <v>0</v>
      </c>
    </row>
    <row r="45" spans="2:11" s="8" customFormat="1" ht="31.5" x14ac:dyDescent="0.25">
      <c r="B45" s="12">
        <f t="shared" si="0"/>
        <v>38</v>
      </c>
      <c r="C45" s="7" t="s">
        <v>30</v>
      </c>
      <c r="D45" s="7" t="s">
        <v>102</v>
      </c>
      <c r="E45" s="7"/>
      <c r="F45" s="11" t="s">
        <v>2</v>
      </c>
      <c r="G45" s="3"/>
      <c r="H45" s="56">
        <v>205.78</v>
      </c>
      <c r="I45" s="13">
        <f t="shared" si="1"/>
        <v>242.82039999999998</v>
      </c>
      <c r="J45" s="54">
        <f>H45*G5</f>
        <v>0</v>
      </c>
      <c r="K45" s="3">
        <f>I45*G5</f>
        <v>0</v>
      </c>
    </row>
    <row r="46" spans="2:11" s="8" customFormat="1" ht="31.5" x14ac:dyDescent="0.25">
      <c r="B46" s="12">
        <f t="shared" si="0"/>
        <v>39</v>
      </c>
      <c r="C46" s="6" t="s">
        <v>31</v>
      </c>
      <c r="D46" s="7" t="s">
        <v>102</v>
      </c>
      <c r="E46" s="6"/>
      <c r="F46" s="11" t="s">
        <v>2</v>
      </c>
      <c r="G46" s="3"/>
      <c r="H46" s="56">
        <v>205.78</v>
      </c>
      <c r="I46" s="13">
        <f t="shared" si="1"/>
        <v>242.82039999999998</v>
      </c>
      <c r="J46" s="54">
        <f>H46*G5</f>
        <v>0</v>
      </c>
      <c r="K46" s="3">
        <f>I46*G5</f>
        <v>0</v>
      </c>
    </row>
    <row r="47" spans="2:11" s="8" customFormat="1" ht="31.5" x14ac:dyDescent="0.25">
      <c r="B47" s="12">
        <f t="shared" si="0"/>
        <v>40</v>
      </c>
      <c r="C47" s="7" t="s">
        <v>32</v>
      </c>
      <c r="D47" s="7" t="s">
        <v>102</v>
      </c>
      <c r="E47" s="7"/>
      <c r="F47" s="11" t="s">
        <v>2</v>
      </c>
      <c r="G47" s="3"/>
      <c r="H47" s="56">
        <v>205.78</v>
      </c>
      <c r="I47" s="13">
        <f t="shared" si="1"/>
        <v>242.82039999999998</v>
      </c>
      <c r="J47" s="54">
        <f>H47*G5</f>
        <v>0</v>
      </c>
      <c r="K47" s="3">
        <f>I47*G5</f>
        <v>0</v>
      </c>
    </row>
    <row r="48" spans="2:11" s="8" customFormat="1" ht="31.5" x14ac:dyDescent="0.25">
      <c r="B48" s="12">
        <f t="shared" si="0"/>
        <v>41</v>
      </c>
      <c r="C48" s="6" t="s">
        <v>33</v>
      </c>
      <c r="D48" s="7" t="s">
        <v>102</v>
      </c>
      <c r="E48" s="6"/>
      <c r="F48" s="11" t="s">
        <v>2</v>
      </c>
      <c r="G48" s="3"/>
      <c r="H48" s="56">
        <v>205.78</v>
      </c>
      <c r="I48" s="13">
        <f t="shared" si="1"/>
        <v>242.82039999999998</v>
      </c>
      <c r="J48" s="54">
        <f>H48*G5</f>
        <v>0</v>
      </c>
      <c r="K48" s="3">
        <f>I48*G5</f>
        <v>0</v>
      </c>
    </row>
    <row r="49" spans="2:11" s="8" customFormat="1" ht="31.5" x14ac:dyDescent="0.25">
      <c r="B49" s="12">
        <f t="shared" si="0"/>
        <v>42</v>
      </c>
      <c r="C49" s="7" t="s">
        <v>34</v>
      </c>
      <c r="D49" s="7" t="s">
        <v>102</v>
      </c>
      <c r="E49" s="7"/>
      <c r="F49" s="11" t="s">
        <v>2</v>
      </c>
      <c r="G49" s="3"/>
      <c r="H49" s="56">
        <v>205.78</v>
      </c>
      <c r="I49" s="13">
        <f t="shared" si="1"/>
        <v>242.82039999999998</v>
      </c>
      <c r="J49" s="54">
        <f>H49*G5</f>
        <v>0</v>
      </c>
      <c r="K49" s="3">
        <f>I49*G5</f>
        <v>0</v>
      </c>
    </row>
    <row r="50" spans="2:11" s="8" customFormat="1" ht="31.5" x14ac:dyDescent="0.25">
      <c r="B50" s="12">
        <f t="shared" si="0"/>
        <v>43</v>
      </c>
      <c r="C50" s="7" t="s">
        <v>35</v>
      </c>
      <c r="D50" s="7" t="s">
        <v>102</v>
      </c>
      <c r="E50" s="7"/>
      <c r="F50" s="11" t="s">
        <v>2</v>
      </c>
      <c r="G50" s="3"/>
      <c r="H50" s="56">
        <v>205.78</v>
      </c>
      <c r="I50" s="13">
        <f t="shared" si="1"/>
        <v>242.82039999999998</v>
      </c>
      <c r="J50" s="54">
        <f>H50*G5</f>
        <v>0</v>
      </c>
      <c r="K50" s="3">
        <f>I50*G5</f>
        <v>0</v>
      </c>
    </row>
    <row r="51" spans="2:11" s="8" customFormat="1" ht="31.5" x14ac:dyDescent="0.25">
      <c r="B51" s="12">
        <f t="shared" si="0"/>
        <v>44</v>
      </c>
      <c r="C51" s="7" t="s">
        <v>36</v>
      </c>
      <c r="D51" s="7" t="s">
        <v>102</v>
      </c>
      <c r="E51" s="7"/>
      <c r="F51" s="11" t="s">
        <v>2</v>
      </c>
      <c r="G51" s="3"/>
      <c r="H51" s="56">
        <v>205.78</v>
      </c>
      <c r="I51" s="13">
        <f t="shared" si="1"/>
        <v>242.82039999999998</v>
      </c>
      <c r="J51" s="54">
        <f>H51*G5</f>
        <v>0</v>
      </c>
      <c r="K51" s="3">
        <f>I51*G5</f>
        <v>0</v>
      </c>
    </row>
    <row r="52" spans="2:11" s="8" customFormat="1" ht="31.5" x14ac:dyDescent="0.25">
      <c r="B52" s="12">
        <f t="shared" si="0"/>
        <v>45</v>
      </c>
      <c r="C52" s="7" t="s">
        <v>37</v>
      </c>
      <c r="D52" s="7" t="s">
        <v>102</v>
      </c>
      <c r="E52" s="7"/>
      <c r="F52" s="11" t="s">
        <v>2</v>
      </c>
      <c r="G52" s="3"/>
      <c r="H52" s="56">
        <v>452.77</v>
      </c>
      <c r="I52" s="13">
        <f t="shared" si="1"/>
        <v>534.26859999999999</v>
      </c>
      <c r="J52" s="54">
        <f>H52*G5</f>
        <v>0</v>
      </c>
      <c r="K52" s="3">
        <f>I52*G5</f>
        <v>0</v>
      </c>
    </row>
    <row r="53" spans="2:11" s="8" customFormat="1" ht="47.25" x14ac:dyDescent="0.25">
      <c r="B53" s="12">
        <f t="shared" si="0"/>
        <v>46</v>
      </c>
      <c r="C53" s="6" t="s">
        <v>38</v>
      </c>
      <c r="D53" s="7" t="s">
        <v>102</v>
      </c>
      <c r="E53" s="6"/>
      <c r="F53" s="11" t="s">
        <v>2</v>
      </c>
      <c r="G53" s="3"/>
      <c r="H53" s="56">
        <v>300.05</v>
      </c>
      <c r="I53" s="13">
        <f t="shared" si="1"/>
        <v>354.05899999999997</v>
      </c>
      <c r="J53" s="54">
        <f>H53*G5</f>
        <v>0</v>
      </c>
      <c r="K53" s="3">
        <f>I53*G5</f>
        <v>0</v>
      </c>
    </row>
    <row r="54" spans="2:11" s="8" customFormat="1" ht="47.25" x14ac:dyDescent="0.25">
      <c r="B54" s="12">
        <f t="shared" si="0"/>
        <v>47</v>
      </c>
      <c r="C54" s="10" t="s">
        <v>92</v>
      </c>
      <c r="D54" s="7" t="s">
        <v>102</v>
      </c>
      <c r="E54" s="10"/>
      <c r="F54" s="11" t="s">
        <v>2</v>
      </c>
      <c r="G54" s="3"/>
      <c r="H54" s="56">
        <v>300.05</v>
      </c>
      <c r="I54" s="13">
        <f t="shared" si="1"/>
        <v>354.05899999999997</v>
      </c>
      <c r="J54" s="54">
        <f>H54*G5</f>
        <v>0</v>
      </c>
      <c r="K54" s="3">
        <f>I54*G5</f>
        <v>0</v>
      </c>
    </row>
    <row r="55" spans="2:11" s="8" customFormat="1" ht="47.25" x14ac:dyDescent="0.25">
      <c r="B55" s="12">
        <f t="shared" si="0"/>
        <v>48</v>
      </c>
      <c r="C55" s="10" t="s">
        <v>91</v>
      </c>
      <c r="D55" s="7" t="s">
        <v>102</v>
      </c>
      <c r="E55" s="10"/>
      <c r="F55" s="11" t="s">
        <v>2</v>
      </c>
      <c r="G55" s="3"/>
      <c r="H55" s="56">
        <v>300.05</v>
      </c>
      <c r="I55" s="13">
        <f t="shared" si="1"/>
        <v>354.05899999999997</v>
      </c>
      <c r="J55" s="54">
        <f>H55*G5</f>
        <v>0</v>
      </c>
      <c r="K55" s="3">
        <f>I55*G5</f>
        <v>0</v>
      </c>
    </row>
    <row r="56" spans="2:11" s="8" customFormat="1" ht="47.25" x14ac:dyDescent="0.25">
      <c r="B56" s="12">
        <f t="shared" si="0"/>
        <v>49</v>
      </c>
      <c r="C56" s="10" t="s">
        <v>90</v>
      </c>
      <c r="D56" s="7" t="s">
        <v>102</v>
      </c>
      <c r="E56" s="10"/>
      <c r="F56" s="11" t="s">
        <v>2</v>
      </c>
      <c r="G56" s="3"/>
      <c r="H56" s="56">
        <v>300.05</v>
      </c>
      <c r="I56" s="13">
        <f t="shared" si="1"/>
        <v>354.05899999999997</v>
      </c>
      <c r="J56" s="54">
        <f>H56*G5</f>
        <v>0</v>
      </c>
      <c r="K56" s="3">
        <f>I56*G5</f>
        <v>0</v>
      </c>
    </row>
    <row r="57" spans="2:11" s="8" customFormat="1" ht="47.25" x14ac:dyDescent="0.25">
      <c r="B57" s="12">
        <f t="shared" si="0"/>
        <v>50</v>
      </c>
      <c r="C57" s="10" t="s">
        <v>89</v>
      </c>
      <c r="D57" s="7" t="s">
        <v>102</v>
      </c>
      <c r="E57" s="10"/>
      <c r="F57" s="11" t="s">
        <v>2</v>
      </c>
      <c r="G57" s="3"/>
      <c r="H57" s="56">
        <v>300.05</v>
      </c>
      <c r="I57" s="13">
        <f t="shared" si="1"/>
        <v>354.05899999999997</v>
      </c>
      <c r="J57" s="54">
        <f>H57*G5</f>
        <v>0</v>
      </c>
      <c r="K57" s="3">
        <f>I57*G5</f>
        <v>0</v>
      </c>
    </row>
    <row r="58" spans="2:11" s="8" customFormat="1" ht="47.25" x14ac:dyDescent="0.25">
      <c r="B58" s="12">
        <f t="shared" si="0"/>
        <v>51</v>
      </c>
      <c r="C58" s="6" t="s">
        <v>39</v>
      </c>
      <c r="D58" s="7" t="s">
        <v>103</v>
      </c>
      <c r="E58" s="6"/>
      <c r="F58" s="11" t="s">
        <v>2</v>
      </c>
      <c r="G58" s="3"/>
      <c r="H58" s="56">
        <v>300.05</v>
      </c>
      <c r="I58" s="13">
        <f t="shared" si="1"/>
        <v>354.05899999999997</v>
      </c>
      <c r="J58" s="54">
        <f>H58*G5</f>
        <v>0</v>
      </c>
      <c r="K58" s="3">
        <f>I58*G5</f>
        <v>0</v>
      </c>
    </row>
    <row r="59" spans="2:11" s="8" customFormat="1" ht="47.25" x14ac:dyDescent="0.25">
      <c r="B59" s="12">
        <f t="shared" si="0"/>
        <v>52</v>
      </c>
      <c r="C59" s="10" t="s">
        <v>88</v>
      </c>
      <c r="D59" s="7" t="s">
        <v>102</v>
      </c>
      <c r="E59" s="10"/>
      <c r="F59" s="11" t="s">
        <v>2</v>
      </c>
      <c r="G59" s="3"/>
      <c r="H59" s="56">
        <v>300.05</v>
      </c>
      <c r="I59" s="13">
        <f t="shared" si="1"/>
        <v>354.05899999999997</v>
      </c>
      <c r="J59" s="54">
        <f>H59*G5</f>
        <v>0</v>
      </c>
      <c r="K59" s="3">
        <f>I59*G5</f>
        <v>0</v>
      </c>
    </row>
    <row r="60" spans="2:11" s="8" customFormat="1" ht="47.25" x14ac:dyDescent="0.25">
      <c r="B60" s="12">
        <f t="shared" si="0"/>
        <v>53</v>
      </c>
      <c r="C60" s="6" t="s">
        <v>40</v>
      </c>
      <c r="D60" s="7" t="s">
        <v>102</v>
      </c>
      <c r="E60" s="6"/>
      <c r="F60" s="11" t="s">
        <v>2</v>
      </c>
      <c r="G60" s="3"/>
      <c r="H60" s="56">
        <v>300.05</v>
      </c>
      <c r="I60" s="13">
        <f t="shared" si="1"/>
        <v>354.05899999999997</v>
      </c>
      <c r="J60" s="54">
        <f>H60*G5</f>
        <v>0</v>
      </c>
      <c r="K60" s="3">
        <f>I60*G5</f>
        <v>0</v>
      </c>
    </row>
    <row r="61" spans="2:11" s="8" customFormat="1" ht="47.25" x14ac:dyDescent="0.25">
      <c r="B61" s="12">
        <f t="shared" si="0"/>
        <v>54</v>
      </c>
      <c r="C61" s="6" t="s">
        <v>41</v>
      </c>
      <c r="D61" s="7" t="s">
        <v>102</v>
      </c>
      <c r="E61" s="6"/>
      <c r="F61" s="11" t="s">
        <v>2</v>
      </c>
      <c r="G61" s="3"/>
      <c r="H61" s="56">
        <v>300.05</v>
      </c>
      <c r="I61" s="13">
        <f t="shared" si="1"/>
        <v>354.05899999999997</v>
      </c>
      <c r="J61" s="54">
        <f>H61*G5</f>
        <v>0</v>
      </c>
      <c r="K61" s="3">
        <f>I61*G5</f>
        <v>0</v>
      </c>
    </row>
    <row r="62" spans="2:11" s="8" customFormat="1" ht="47.25" x14ac:dyDescent="0.25">
      <c r="B62" s="12">
        <f t="shared" si="0"/>
        <v>55</v>
      </c>
      <c r="C62" s="6" t="s">
        <v>42</v>
      </c>
      <c r="D62" s="7" t="s">
        <v>102</v>
      </c>
      <c r="E62" s="6"/>
      <c r="F62" s="11" t="s">
        <v>2</v>
      </c>
      <c r="G62" s="3"/>
      <c r="H62" s="56">
        <v>300.05</v>
      </c>
      <c r="I62" s="13">
        <f t="shared" si="1"/>
        <v>354.05899999999997</v>
      </c>
      <c r="J62" s="54">
        <f>H62*G5</f>
        <v>0</v>
      </c>
      <c r="K62" s="3">
        <f>I62*G5</f>
        <v>0</v>
      </c>
    </row>
    <row r="63" spans="2:11" s="8" customFormat="1" ht="47.25" x14ac:dyDescent="0.25">
      <c r="B63" s="12">
        <f t="shared" si="0"/>
        <v>56</v>
      </c>
      <c r="C63" s="6" t="s">
        <v>43</v>
      </c>
      <c r="D63" s="7" t="s">
        <v>102</v>
      </c>
      <c r="E63" s="6"/>
      <c r="F63" s="11" t="s">
        <v>2</v>
      </c>
      <c r="G63" s="3"/>
      <c r="H63" s="56">
        <v>300.05</v>
      </c>
      <c r="I63" s="13">
        <f t="shared" si="1"/>
        <v>354.05899999999997</v>
      </c>
      <c r="J63" s="54">
        <f>H63*G5</f>
        <v>0</v>
      </c>
      <c r="K63" s="3">
        <f>I63*G5</f>
        <v>0</v>
      </c>
    </row>
    <row r="64" spans="2:11" s="8" customFormat="1" ht="47.25" x14ac:dyDescent="0.25">
      <c r="B64" s="12">
        <f t="shared" si="0"/>
        <v>57</v>
      </c>
      <c r="C64" s="6" t="s">
        <v>44</v>
      </c>
      <c r="D64" s="7" t="s">
        <v>102</v>
      </c>
      <c r="E64" s="6"/>
      <c r="F64" s="11" t="s">
        <v>2</v>
      </c>
      <c r="G64" s="3"/>
      <c r="H64" s="56">
        <v>300.05</v>
      </c>
      <c r="I64" s="13">
        <f t="shared" si="1"/>
        <v>354.05899999999997</v>
      </c>
      <c r="J64" s="54">
        <f>H64*G5</f>
        <v>0</v>
      </c>
      <c r="K64" s="3">
        <f>I64*G5</f>
        <v>0</v>
      </c>
    </row>
    <row r="65" spans="2:11" s="8" customFormat="1" ht="47.25" x14ac:dyDescent="0.25">
      <c r="B65" s="12">
        <f t="shared" si="0"/>
        <v>58</v>
      </c>
      <c r="C65" s="6" t="s">
        <v>45</v>
      </c>
      <c r="D65" s="7" t="s">
        <v>102</v>
      </c>
      <c r="E65" s="6"/>
      <c r="F65" s="11" t="s">
        <v>2</v>
      </c>
      <c r="G65" s="3"/>
      <c r="H65" s="56">
        <v>300.05</v>
      </c>
      <c r="I65" s="13">
        <f t="shared" si="1"/>
        <v>354.05899999999997</v>
      </c>
      <c r="J65" s="54">
        <f>H65*G5</f>
        <v>0</v>
      </c>
      <c r="K65" s="3">
        <f>I65*G5</f>
        <v>0</v>
      </c>
    </row>
    <row r="66" spans="2:11" s="8" customFormat="1" ht="47.25" x14ac:dyDescent="0.25">
      <c r="B66" s="12">
        <f t="shared" si="0"/>
        <v>59</v>
      </c>
      <c r="C66" s="6" t="s">
        <v>46</v>
      </c>
      <c r="D66" s="7" t="s">
        <v>102</v>
      </c>
      <c r="E66" s="6"/>
      <c r="F66" s="11" t="s">
        <v>2</v>
      </c>
      <c r="G66" s="3"/>
      <c r="H66" s="56">
        <v>300.05</v>
      </c>
      <c r="I66" s="13">
        <f t="shared" si="1"/>
        <v>354.05899999999997</v>
      </c>
      <c r="J66" s="54">
        <f>H66*G5</f>
        <v>0</v>
      </c>
      <c r="K66" s="3">
        <f>I66*G5</f>
        <v>0</v>
      </c>
    </row>
    <row r="67" spans="2:11" s="8" customFormat="1" ht="47.25" x14ac:dyDescent="0.25">
      <c r="B67" s="12">
        <f t="shared" si="0"/>
        <v>60</v>
      </c>
      <c r="C67" s="6" t="s">
        <v>47</v>
      </c>
      <c r="D67" s="7" t="s">
        <v>102</v>
      </c>
      <c r="E67" s="6"/>
      <c r="F67" s="11" t="s">
        <v>2</v>
      </c>
      <c r="G67" s="3"/>
      <c r="H67" s="56">
        <v>300.05</v>
      </c>
      <c r="I67" s="13">
        <f t="shared" si="1"/>
        <v>354.05899999999997</v>
      </c>
      <c r="J67" s="54">
        <f>H67*G5</f>
        <v>0</v>
      </c>
      <c r="K67" s="3">
        <f>I67*G5</f>
        <v>0</v>
      </c>
    </row>
    <row r="68" spans="2:11" s="8" customFormat="1" ht="47.25" x14ac:dyDescent="0.25">
      <c r="B68" s="12">
        <f t="shared" si="0"/>
        <v>61</v>
      </c>
      <c r="C68" s="6" t="s">
        <v>48</v>
      </c>
      <c r="D68" s="7" t="s">
        <v>102</v>
      </c>
      <c r="E68" s="6"/>
      <c r="F68" s="11" t="s">
        <v>2</v>
      </c>
      <c r="G68" s="3"/>
      <c r="H68" s="56">
        <v>300.05</v>
      </c>
      <c r="I68" s="13">
        <f t="shared" si="1"/>
        <v>354.05899999999997</v>
      </c>
      <c r="J68" s="54">
        <f>H68*G5</f>
        <v>0</v>
      </c>
      <c r="K68" s="3">
        <f>I68*G5</f>
        <v>0</v>
      </c>
    </row>
    <row r="69" spans="2:11" s="8" customFormat="1" ht="47.25" x14ac:dyDescent="0.25">
      <c r="B69" s="12">
        <f t="shared" si="0"/>
        <v>62</v>
      </c>
      <c r="C69" s="6" t="s">
        <v>49</v>
      </c>
      <c r="D69" s="7" t="s">
        <v>102</v>
      </c>
      <c r="E69" s="6"/>
      <c r="F69" s="11" t="s">
        <v>2</v>
      </c>
      <c r="G69" s="3"/>
      <c r="H69" s="56">
        <v>300.05</v>
      </c>
      <c r="I69" s="13">
        <f t="shared" si="1"/>
        <v>354.05899999999997</v>
      </c>
      <c r="J69" s="54">
        <f>H69*G5</f>
        <v>0</v>
      </c>
      <c r="K69" s="3">
        <f>I69*G5</f>
        <v>0</v>
      </c>
    </row>
    <row r="70" spans="2:11" s="8" customFormat="1" ht="47.25" x14ac:dyDescent="0.25">
      <c r="B70" s="12">
        <f t="shared" si="0"/>
        <v>63</v>
      </c>
      <c r="C70" s="6" t="s">
        <v>50</v>
      </c>
      <c r="D70" s="7" t="s">
        <v>102</v>
      </c>
      <c r="E70" s="6"/>
      <c r="F70" s="11" t="s">
        <v>2</v>
      </c>
      <c r="G70" s="3"/>
      <c r="H70" s="56">
        <v>300.05</v>
      </c>
      <c r="I70" s="13">
        <f t="shared" si="1"/>
        <v>354.05899999999997</v>
      </c>
      <c r="J70" s="54">
        <f>H70*G5</f>
        <v>0</v>
      </c>
      <c r="K70" s="3">
        <f>I70*G5</f>
        <v>0</v>
      </c>
    </row>
    <row r="71" spans="2:11" s="8" customFormat="1" ht="47.25" x14ac:dyDescent="0.25">
      <c r="B71" s="12">
        <f t="shared" si="0"/>
        <v>64</v>
      </c>
      <c r="C71" s="9" t="s">
        <v>51</v>
      </c>
      <c r="D71" s="7" t="s">
        <v>102</v>
      </c>
      <c r="E71" s="9"/>
      <c r="F71" s="11" t="s">
        <v>2</v>
      </c>
      <c r="G71" s="3"/>
      <c r="H71" s="56">
        <v>300.05</v>
      </c>
      <c r="I71" s="13">
        <f t="shared" si="1"/>
        <v>354.05899999999997</v>
      </c>
      <c r="J71" s="54">
        <f>H71*G5</f>
        <v>0</v>
      </c>
      <c r="K71" s="3">
        <f>I71*G5</f>
        <v>0</v>
      </c>
    </row>
    <row r="72" spans="2:11" s="8" customFormat="1" ht="47.25" x14ac:dyDescent="0.25">
      <c r="B72" s="12">
        <f t="shared" si="0"/>
        <v>65</v>
      </c>
      <c r="C72" s="9" t="s">
        <v>52</v>
      </c>
      <c r="D72" s="7" t="s">
        <v>102</v>
      </c>
      <c r="E72" s="9"/>
      <c r="F72" s="11" t="s">
        <v>2</v>
      </c>
      <c r="G72" s="3"/>
      <c r="H72" s="56">
        <v>300.05</v>
      </c>
      <c r="I72" s="13">
        <f t="shared" si="1"/>
        <v>354.05899999999997</v>
      </c>
      <c r="J72" s="54">
        <f>H72*G5</f>
        <v>0</v>
      </c>
      <c r="K72" s="3">
        <f>I72*G5</f>
        <v>0</v>
      </c>
    </row>
    <row r="73" spans="2:11" s="8" customFormat="1" ht="47.25" x14ac:dyDescent="0.25">
      <c r="B73" s="12">
        <f t="shared" si="0"/>
        <v>66</v>
      </c>
      <c r="C73" s="9" t="s">
        <v>53</v>
      </c>
      <c r="D73" s="7" t="s">
        <v>102</v>
      </c>
      <c r="E73" s="9"/>
      <c r="F73" s="11" t="s">
        <v>2</v>
      </c>
      <c r="G73" s="3"/>
      <c r="H73" s="56">
        <v>300.05</v>
      </c>
      <c r="I73" s="13">
        <f t="shared" si="1"/>
        <v>354.05899999999997</v>
      </c>
      <c r="J73" s="54">
        <f>H73*G5</f>
        <v>0</v>
      </c>
      <c r="K73" s="3">
        <f>I73*G5</f>
        <v>0</v>
      </c>
    </row>
    <row r="74" spans="2:11" s="8" customFormat="1" ht="47.25" x14ac:dyDescent="0.25">
      <c r="B74" s="12">
        <f t="shared" ref="B74:B113" si="2">B73+1</f>
        <v>67</v>
      </c>
      <c r="C74" s="9" t="s">
        <v>54</v>
      </c>
      <c r="D74" s="7" t="s">
        <v>102</v>
      </c>
      <c r="E74" s="9"/>
      <c r="F74" s="11" t="s">
        <v>2</v>
      </c>
      <c r="G74" s="3"/>
      <c r="H74" s="56">
        <v>300.05</v>
      </c>
      <c r="I74" s="13">
        <f t="shared" ref="I74:I112" si="3">H74*1.18</f>
        <v>354.05899999999997</v>
      </c>
      <c r="J74" s="54">
        <f>H74*G5</f>
        <v>0</v>
      </c>
      <c r="K74" s="3">
        <f>I74*G5</f>
        <v>0</v>
      </c>
    </row>
    <row r="75" spans="2:11" s="8" customFormat="1" ht="47.25" x14ac:dyDescent="0.25">
      <c r="B75" s="12">
        <f t="shared" si="2"/>
        <v>68</v>
      </c>
      <c r="C75" s="9" t="s">
        <v>55</v>
      </c>
      <c r="D75" s="7" t="s">
        <v>102</v>
      </c>
      <c r="E75" s="9"/>
      <c r="F75" s="11" t="s">
        <v>2</v>
      </c>
      <c r="G75" s="3"/>
      <c r="H75" s="56">
        <v>300.05</v>
      </c>
      <c r="I75" s="13">
        <f t="shared" si="3"/>
        <v>354.05899999999997</v>
      </c>
      <c r="J75" s="54">
        <f>H75*G5</f>
        <v>0</v>
      </c>
      <c r="K75" s="3">
        <f>I75*G5</f>
        <v>0</v>
      </c>
    </row>
    <row r="76" spans="2:11" s="8" customFormat="1" ht="47.25" x14ac:dyDescent="0.25">
      <c r="B76" s="12">
        <f t="shared" si="2"/>
        <v>69</v>
      </c>
      <c r="C76" s="9" t="s">
        <v>56</v>
      </c>
      <c r="D76" s="7" t="s">
        <v>102</v>
      </c>
      <c r="E76" s="9"/>
      <c r="F76" s="11" t="s">
        <v>2</v>
      </c>
      <c r="G76" s="3"/>
      <c r="H76" s="56">
        <v>300.05</v>
      </c>
      <c r="I76" s="13">
        <f t="shared" si="3"/>
        <v>354.05899999999997</v>
      </c>
      <c r="J76" s="54">
        <f>H76*G5</f>
        <v>0</v>
      </c>
      <c r="K76" s="3">
        <f>I76*G5</f>
        <v>0</v>
      </c>
    </row>
    <row r="77" spans="2:11" s="8" customFormat="1" ht="47.25" x14ac:dyDescent="0.25">
      <c r="B77" s="12">
        <f t="shared" si="2"/>
        <v>70</v>
      </c>
      <c r="C77" s="9" t="s">
        <v>57</v>
      </c>
      <c r="D77" s="7" t="s">
        <v>102</v>
      </c>
      <c r="E77" s="9"/>
      <c r="F77" s="11" t="s">
        <v>2</v>
      </c>
      <c r="G77" s="3"/>
      <c r="H77" s="56">
        <v>300.05</v>
      </c>
      <c r="I77" s="13">
        <f t="shared" si="3"/>
        <v>354.05899999999997</v>
      </c>
      <c r="J77" s="54">
        <f>H77*G5</f>
        <v>0</v>
      </c>
      <c r="K77" s="3">
        <f>I77*G5</f>
        <v>0</v>
      </c>
    </row>
    <row r="78" spans="2:11" s="8" customFormat="1" ht="47.25" x14ac:dyDescent="0.25">
      <c r="B78" s="12">
        <f t="shared" si="2"/>
        <v>71</v>
      </c>
      <c r="C78" s="6" t="s">
        <v>58</v>
      </c>
      <c r="D78" s="7" t="s">
        <v>102</v>
      </c>
      <c r="E78" s="6"/>
      <c r="F78" s="11" t="s">
        <v>2</v>
      </c>
      <c r="G78" s="3"/>
      <c r="H78" s="56">
        <v>300.05</v>
      </c>
      <c r="I78" s="13">
        <f t="shared" si="3"/>
        <v>354.05899999999997</v>
      </c>
      <c r="J78" s="54">
        <f>H78*G5</f>
        <v>0</v>
      </c>
      <c r="K78" s="3">
        <f>I78*G5</f>
        <v>0</v>
      </c>
    </row>
    <row r="79" spans="2:11" s="8" customFormat="1" ht="47.25" x14ac:dyDescent="0.25">
      <c r="B79" s="12">
        <f t="shared" si="2"/>
        <v>72</v>
      </c>
      <c r="C79" s="9" t="s">
        <v>59</v>
      </c>
      <c r="D79" s="7" t="s">
        <v>102</v>
      </c>
      <c r="E79" s="9"/>
      <c r="F79" s="11" t="s">
        <v>2</v>
      </c>
      <c r="G79" s="3"/>
      <c r="H79" s="56">
        <v>300.05</v>
      </c>
      <c r="I79" s="13">
        <f t="shared" si="3"/>
        <v>354.05899999999997</v>
      </c>
      <c r="J79" s="54">
        <f>H79*G5</f>
        <v>0</v>
      </c>
      <c r="K79" s="3">
        <f>I79*G5</f>
        <v>0</v>
      </c>
    </row>
    <row r="80" spans="2:11" s="8" customFormat="1" ht="63" x14ac:dyDescent="0.25">
      <c r="B80" s="12">
        <f t="shared" si="2"/>
        <v>73</v>
      </c>
      <c r="C80" s="9" t="s">
        <v>60</v>
      </c>
      <c r="D80" s="7" t="s">
        <v>102</v>
      </c>
      <c r="E80" s="9"/>
      <c r="F80" s="11" t="s">
        <v>2</v>
      </c>
      <c r="G80" s="3"/>
      <c r="H80" s="56">
        <v>357</v>
      </c>
      <c r="I80" s="13">
        <f t="shared" si="3"/>
        <v>421.26</v>
      </c>
      <c r="J80" s="54">
        <f>H80*G5</f>
        <v>0</v>
      </c>
      <c r="K80" s="3">
        <f>I80*G5</f>
        <v>0</v>
      </c>
    </row>
    <row r="81" spans="2:11" s="8" customFormat="1" ht="31.5" x14ac:dyDescent="0.25">
      <c r="B81" s="12">
        <f t="shared" si="2"/>
        <v>74</v>
      </c>
      <c r="C81" s="9" t="s">
        <v>61</v>
      </c>
      <c r="D81" s="7" t="s">
        <v>102</v>
      </c>
      <c r="E81" s="9"/>
      <c r="F81" s="11" t="s">
        <v>2</v>
      </c>
      <c r="G81" s="3"/>
      <c r="H81" s="56">
        <v>326</v>
      </c>
      <c r="I81" s="13">
        <f t="shared" si="3"/>
        <v>384.68</v>
      </c>
      <c r="J81" s="54">
        <f>H81*G5</f>
        <v>0</v>
      </c>
      <c r="K81" s="3">
        <f>I81*G5</f>
        <v>0</v>
      </c>
    </row>
    <row r="82" spans="2:11" s="8" customFormat="1" ht="47.25" x14ac:dyDescent="0.25">
      <c r="B82" s="12">
        <f t="shared" si="2"/>
        <v>75</v>
      </c>
      <c r="C82" s="9" t="s">
        <v>42</v>
      </c>
      <c r="D82" s="7" t="s">
        <v>102</v>
      </c>
      <c r="E82" s="9"/>
      <c r="F82" s="11" t="s">
        <v>2</v>
      </c>
      <c r="G82" s="3"/>
      <c r="H82" s="56">
        <v>304.5</v>
      </c>
      <c r="I82" s="13">
        <f t="shared" si="3"/>
        <v>359.31</v>
      </c>
      <c r="J82" s="54">
        <f>H82*G5</f>
        <v>0</v>
      </c>
      <c r="K82" s="3">
        <f>I82*G5</f>
        <v>0</v>
      </c>
    </row>
    <row r="83" spans="2:11" s="8" customFormat="1" ht="47.25" x14ac:dyDescent="0.25">
      <c r="B83" s="12">
        <f t="shared" si="2"/>
        <v>76</v>
      </c>
      <c r="C83" s="9" t="s">
        <v>62</v>
      </c>
      <c r="D83" s="7" t="s">
        <v>102</v>
      </c>
      <c r="E83" s="9"/>
      <c r="F83" s="11" t="s">
        <v>2</v>
      </c>
      <c r="G83" s="3"/>
      <c r="H83" s="56">
        <v>304.5</v>
      </c>
      <c r="I83" s="13">
        <f t="shared" si="3"/>
        <v>359.31</v>
      </c>
      <c r="J83" s="54">
        <f>H83*G5</f>
        <v>0</v>
      </c>
      <c r="K83" s="3">
        <f>I83*G5</f>
        <v>0</v>
      </c>
    </row>
    <row r="84" spans="2:11" s="8" customFormat="1" ht="47.25" x14ac:dyDescent="0.25">
      <c r="B84" s="12">
        <f t="shared" si="2"/>
        <v>77</v>
      </c>
      <c r="C84" s="9" t="s">
        <v>63</v>
      </c>
      <c r="D84" s="7" t="s">
        <v>102</v>
      </c>
      <c r="E84" s="9"/>
      <c r="F84" s="11" t="s">
        <v>2</v>
      </c>
      <c r="G84" s="3"/>
      <c r="H84" s="56">
        <v>304.5</v>
      </c>
      <c r="I84" s="13">
        <f t="shared" si="3"/>
        <v>359.31</v>
      </c>
      <c r="J84" s="54">
        <f>H84*G5</f>
        <v>0</v>
      </c>
      <c r="K84" s="3">
        <f>I84*G5</f>
        <v>0</v>
      </c>
    </row>
    <row r="85" spans="2:11" s="8" customFormat="1" ht="47.25" x14ac:dyDescent="0.25">
      <c r="B85" s="12">
        <f t="shared" si="2"/>
        <v>78</v>
      </c>
      <c r="C85" s="9" t="s">
        <v>64</v>
      </c>
      <c r="D85" s="7" t="s">
        <v>102</v>
      </c>
      <c r="E85" s="9"/>
      <c r="F85" s="11" t="s">
        <v>2</v>
      </c>
      <c r="G85" s="3"/>
      <c r="H85" s="56">
        <v>304.5</v>
      </c>
      <c r="I85" s="13">
        <f t="shared" si="3"/>
        <v>359.31</v>
      </c>
      <c r="J85" s="54">
        <f>H85*G5</f>
        <v>0</v>
      </c>
      <c r="K85" s="3">
        <f>I85*G5</f>
        <v>0</v>
      </c>
    </row>
    <row r="86" spans="2:11" s="8" customFormat="1" ht="47.25" x14ac:dyDescent="0.25">
      <c r="B86" s="12">
        <f t="shared" si="2"/>
        <v>79</v>
      </c>
      <c r="C86" s="9" t="s">
        <v>65</v>
      </c>
      <c r="D86" s="7" t="s">
        <v>102</v>
      </c>
      <c r="E86" s="9"/>
      <c r="F86" s="11" t="s">
        <v>2</v>
      </c>
      <c r="G86" s="3"/>
      <c r="H86" s="56">
        <v>304.5</v>
      </c>
      <c r="I86" s="13">
        <f t="shared" si="3"/>
        <v>359.31</v>
      </c>
      <c r="J86" s="54">
        <f>H86*G5</f>
        <v>0</v>
      </c>
      <c r="K86" s="3">
        <f>I86*G5</f>
        <v>0</v>
      </c>
    </row>
    <row r="87" spans="2:11" s="8" customFormat="1" ht="47.25" x14ac:dyDescent="0.25">
      <c r="B87" s="12">
        <f t="shared" si="2"/>
        <v>80</v>
      </c>
      <c r="C87" s="9" t="s">
        <v>66</v>
      </c>
      <c r="D87" s="7" t="s">
        <v>102</v>
      </c>
      <c r="E87" s="9"/>
      <c r="F87" s="11" t="s">
        <v>2</v>
      </c>
      <c r="G87" s="3"/>
      <c r="H87" s="56">
        <v>304.5</v>
      </c>
      <c r="I87" s="13">
        <f t="shared" si="3"/>
        <v>359.31</v>
      </c>
      <c r="J87" s="54">
        <f>H87*G5</f>
        <v>0</v>
      </c>
      <c r="K87" s="3">
        <f>I87*G5</f>
        <v>0</v>
      </c>
    </row>
    <row r="88" spans="2:11" s="8" customFormat="1" ht="47.25" x14ac:dyDescent="0.25">
      <c r="B88" s="12">
        <f t="shared" si="2"/>
        <v>81</v>
      </c>
      <c r="C88" s="6" t="s">
        <v>67</v>
      </c>
      <c r="D88" s="7" t="s">
        <v>102</v>
      </c>
      <c r="E88" s="6"/>
      <c r="F88" s="11" t="s">
        <v>2</v>
      </c>
      <c r="G88" s="3"/>
      <c r="H88" s="56">
        <v>304.5</v>
      </c>
      <c r="I88" s="13">
        <f t="shared" si="3"/>
        <v>359.31</v>
      </c>
      <c r="J88" s="54">
        <f>H88*G5</f>
        <v>0</v>
      </c>
      <c r="K88" s="3">
        <f>I88*G5</f>
        <v>0</v>
      </c>
    </row>
    <row r="89" spans="2:11" s="8" customFormat="1" ht="47.25" x14ac:dyDescent="0.25">
      <c r="B89" s="12">
        <f t="shared" si="2"/>
        <v>82</v>
      </c>
      <c r="C89" s="9" t="s">
        <v>68</v>
      </c>
      <c r="D89" s="7" t="s">
        <v>102</v>
      </c>
      <c r="E89" s="9"/>
      <c r="F89" s="11" t="s">
        <v>2</v>
      </c>
      <c r="G89" s="3"/>
      <c r="H89" s="56">
        <v>304.5</v>
      </c>
      <c r="I89" s="13">
        <f t="shared" si="3"/>
        <v>359.31</v>
      </c>
      <c r="J89" s="54">
        <f>H89*G5</f>
        <v>0</v>
      </c>
      <c r="K89" s="3">
        <f>I89*G5</f>
        <v>0</v>
      </c>
    </row>
    <row r="90" spans="2:11" s="8" customFormat="1" ht="63" x14ac:dyDescent="0.25">
      <c r="B90" s="12">
        <f t="shared" si="2"/>
        <v>83</v>
      </c>
      <c r="C90" s="9" t="s">
        <v>69</v>
      </c>
      <c r="D90" s="7" t="s">
        <v>102</v>
      </c>
      <c r="E90" s="9"/>
      <c r="F90" s="11" t="s">
        <v>2</v>
      </c>
      <c r="G90" s="3"/>
      <c r="H90" s="56">
        <v>383.25</v>
      </c>
      <c r="I90" s="13">
        <f t="shared" si="3"/>
        <v>452.23499999999996</v>
      </c>
      <c r="J90" s="54">
        <f>H90*G5</f>
        <v>0</v>
      </c>
      <c r="K90" s="3">
        <f>I90*G5</f>
        <v>0</v>
      </c>
    </row>
    <row r="91" spans="2:11" s="8" customFormat="1" ht="47.25" x14ac:dyDescent="0.25">
      <c r="B91" s="12">
        <f t="shared" si="2"/>
        <v>84</v>
      </c>
      <c r="C91" s="9" t="s">
        <v>70</v>
      </c>
      <c r="D91" s="7" t="s">
        <v>102</v>
      </c>
      <c r="E91" s="9"/>
      <c r="F91" s="11" t="s">
        <v>2</v>
      </c>
      <c r="G91" s="3"/>
      <c r="H91" s="56">
        <v>682.5</v>
      </c>
      <c r="I91" s="13">
        <f t="shared" si="3"/>
        <v>805.34999999999991</v>
      </c>
      <c r="J91" s="54">
        <f>H91*G5</f>
        <v>0</v>
      </c>
      <c r="K91" s="3">
        <f>I91*G5</f>
        <v>0</v>
      </c>
    </row>
    <row r="92" spans="2:11" s="8" customFormat="1" ht="47.25" x14ac:dyDescent="0.25">
      <c r="B92" s="12">
        <f t="shared" si="2"/>
        <v>85</v>
      </c>
      <c r="C92" s="6" t="s">
        <v>71</v>
      </c>
      <c r="D92" s="7" t="s">
        <v>105</v>
      </c>
      <c r="E92" s="6"/>
      <c r="F92" s="11" t="s">
        <v>2</v>
      </c>
      <c r="G92" s="3"/>
      <c r="H92" s="56">
        <v>200</v>
      </c>
      <c r="I92" s="13">
        <f t="shared" si="3"/>
        <v>236</v>
      </c>
      <c r="J92" s="54">
        <f>H92*G5</f>
        <v>0</v>
      </c>
      <c r="K92" s="3">
        <f>I92*G5</f>
        <v>0</v>
      </c>
    </row>
    <row r="93" spans="2:11" s="8" customFormat="1" ht="47.25" x14ac:dyDescent="0.25">
      <c r="B93" s="12">
        <f t="shared" si="2"/>
        <v>86</v>
      </c>
      <c r="C93" s="6" t="s">
        <v>72</v>
      </c>
      <c r="D93" s="7" t="s">
        <v>105</v>
      </c>
      <c r="E93" s="6"/>
      <c r="F93" s="11" t="s">
        <v>2</v>
      </c>
      <c r="G93" s="3"/>
      <c r="H93" s="56">
        <v>337.41</v>
      </c>
      <c r="I93" s="13">
        <f t="shared" si="3"/>
        <v>398.1438</v>
      </c>
      <c r="J93" s="54">
        <f>H93*G5</f>
        <v>0</v>
      </c>
      <c r="K93" s="3">
        <f>I93*G5</f>
        <v>0</v>
      </c>
    </row>
    <row r="94" spans="2:11" s="8" customFormat="1" ht="31.5" x14ac:dyDescent="0.25">
      <c r="B94" s="12">
        <f t="shared" si="2"/>
        <v>87</v>
      </c>
      <c r="C94" s="6" t="s">
        <v>73</v>
      </c>
      <c r="D94" s="7" t="s">
        <v>105</v>
      </c>
      <c r="E94" s="6"/>
      <c r="F94" s="11" t="s">
        <v>2</v>
      </c>
      <c r="G94" s="3"/>
      <c r="H94" s="56">
        <v>368.44</v>
      </c>
      <c r="I94" s="13">
        <f t="shared" si="3"/>
        <v>434.75919999999996</v>
      </c>
      <c r="J94" s="54">
        <f>H94*G5</f>
        <v>0</v>
      </c>
      <c r="K94" s="3">
        <f>I94*G5</f>
        <v>0</v>
      </c>
    </row>
    <row r="95" spans="2:11" s="8" customFormat="1" ht="31.5" x14ac:dyDescent="0.25">
      <c r="B95" s="12">
        <f t="shared" si="2"/>
        <v>88</v>
      </c>
      <c r="C95" s="6" t="s">
        <v>74</v>
      </c>
      <c r="D95" s="7" t="s">
        <v>105</v>
      </c>
      <c r="E95" s="6"/>
      <c r="F95" s="11" t="s">
        <v>2</v>
      </c>
      <c r="G95" s="3"/>
      <c r="H95" s="56">
        <v>588.29</v>
      </c>
      <c r="I95" s="13">
        <f t="shared" si="3"/>
        <v>694.18219999999997</v>
      </c>
      <c r="J95" s="54">
        <f>H95*G5</f>
        <v>0</v>
      </c>
      <c r="K95" s="3">
        <f>I95*G5</f>
        <v>0</v>
      </c>
    </row>
    <row r="96" spans="2:11" s="8" customFormat="1" ht="31.5" x14ac:dyDescent="0.25">
      <c r="B96" s="12">
        <f t="shared" si="2"/>
        <v>89</v>
      </c>
      <c r="C96" s="9" t="s">
        <v>75</v>
      </c>
      <c r="D96" s="7" t="s">
        <v>106</v>
      </c>
      <c r="E96" s="9"/>
      <c r="F96" s="11" t="s">
        <v>2</v>
      </c>
      <c r="G96" s="3"/>
      <c r="H96" s="56">
        <v>235.3</v>
      </c>
      <c r="I96" s="13">
        <f t="shared" si="3"/>
        <v>277.654</v>
      </c>
      <c r="J96" s="54">
        <f>H96*G5</f>
        <v>0</v>
      </c>
      <c r="K96" s="3">
        <f>I96*G5</f>
        <v>0</v>
      </c>
    </row>
    <row r="97" spans="2:11" s="8" customFormat="1" ht="31.5" x14ac:dyDescent="0.25">
      <c r="B97" s="12">
        <f t="shared" si="2"/>
        <v>90</v>
      </c>
      <c r="C97" s="9" t="s">
        <v>76</v>
      </c>
      <c r="D97" s="7" t="s">
        <v>106</v>
      </c>
      <c r="E97" s="9"/>
      <c r="F97" s="11" t="s">
        <v>2</v>
      </c>
      <c r="G97" s="3"/>
      <c r="H97" s="56">
        <v>395</v>
      </c>
      <c r="I97" s="13">
        <f t="shared" si="3"/>
        <v>466.09999999999997</v>
      </c>
      <c r="J97" s="54">
        <f>H97*G5</f>
        <v>0</v>
      </c>
      <c r="K97" s="3">
        <f>I97*G5</f>
        <v>0</v>
      </c>
    </row>
    <row r="98" spans="2:11" s="8" customFormat="1" ht="31.5" x14ac:dyDescent="0.25">
      <c r="B98" s="12">
        <f t="shared" si="2"/>
        <v>91</v>
      </c>
      <c r="C98" s="4" t="s">
        <v>77</v>
      </c>
      <c r="D98" s="7" t="s">
        <v>106</v>
      </c>
      <c r="E98" s="4"/>
      <c r="F98" s="11" t="s">
        <v>2</v>
      </c>
      <c r="G98" s="3"/>
      <c r="H98" s="56">
        <v>563</v>
      </c>
      <c r="I98" s="13">
        <f t="shared" si="3"/>
        <v>664.33999999999992</v>
      </c>
      <c r="J98" s="54">
        <f>H98*G5</f>
        <v>0</v>
      </c>
      <c r="K98" s="3">
        <f>I98*G5</f>
        <v>0</v>
      </c>
    </row>
    <row r="99" spans="2:11" s="8" customFormat="1" ht="47.25" x14ac:dyDescent="0.25">
      <c r="B99" s="12">
        <f t="shared" si="2"/>
        <v>92</v>
      </c>
      <c r="C99" s="9" t="s">
        <v>78</v>
      </c>
      <c r="D99" s="6" t="s">
        <v>107</v>
      </c>
      <c r="E99" s="9"/>
      <c r="F99" s="11" t="s">
        <v>2</v>
      </c>
      <c r="G99" s="3"/>
      <c r="H99" s="56">
        <v>433</v>
      </c>
      <c r="I99" s="13">
        <f t="shared" si="3"/>
        <v>510.94</v>
      </c>
      <c r="J99" s="54">
        <f>H99*G5</f>
        <v>0</v>
      </c>
      <c r="K99" s="3">
        <f>I99*G5</f>
        <v>0</v>
      </c>
    </row>
    <row r="100" spans="2:11" s="8" customFormat="1" ht="63" x14ac:dyDescent="0.25">
      <c r="B100" s="12">
        <f t="shared" si="2"/>
        <v>93</v>
      </c>
      <c r="C100" s="6" t="s">
        <v>79</v>
      </c>
      <c r="D100" s="6" t="s">
        <v>107</v>
      </c>
      <c r="E100" s="6"/>
      <c r="F100" s="11" t="s">
        <v>2</v>
      </c>
      <c r="G100" s="3"/>
      <c r="H100" s="56">
        <v>443</v>
      </c>
      <c r="I100" s="13">
        <f t="shared" si="3"/>
        <v>522.74</v>
      </c>
      <c r="J100" s="54">
        <f>H100*G5</f>
        <v>0</v>
      </c>
      <c r="K100" s="3">
        <f>I100*G5</f>
        <v>0</v>
      </c>
    </row>
    <row r="101" spans="2:11" s="8" customFormat="1" ht="63" x14ac:dyDescent="0.25">
      <c r="B101" s="12">
        <f t="shared" si="2"/>
        <v>94</v>
      </c>
      <c r="C101" s="6" t="s">
        <v>80</v>
      </c>
      <c r="D101" s="6" t="s">
        <v>108</v>
      </c>
      <c r="E101" s="6"/>
      <c r="F101" s="11" t="s">
        <v>2</v>
      </c>
      <c r="G101" s="3"/>
      <c r="H101" s="56">
        <v>467</v>
      </c>
      <c r="I101" s="13">
        <f t="shared" si="3"/>
        <v>551.05999999999995</v>
      </c>
      <c r="J101" s="54">
        <f>H101*G5</f>
        <v>0</v>
      </c>
      <c r="K101" s="3">
        <f>I101*G5</f>
        <v>0</v>
      </c>
    </row>
    <row r="102" spans="2:11" s="8" customFormat="1" ht="63" x14ac:dyDescent="0.25">
      <c r="B102" s="12">
        <f t="shared" si="2"/>
        <v>95</v>
      </c>
      <c r="C102" s="6" t="s">
        <v>81</v>
      </c>
      <c r="D102" s="6" t="s">
        <v>107</v>
      </c>
      <c r="E102" s="6"/>
      <c r="F102" s="11" t="s">
        <v>2</v>
      </c>
      <c r="G102" s="3"/>
      <c r="H102" s="56">
        <v>983</v>
      </c>
      <c r="I102" s="13">
        <f t="shared" si="3"/>
        <v>1159.9399999999998</v>
      </c>
      <c r="J102" s="54">
        <f>H102*G5</f>
        <v>0</v>
      </c>
      <c r="K102" s="3">
        <f>I102*G5</f>
        <v>0</v>
      </c>
    </row>
    <row r="103" spans="2:11" s="8" customFormat="1" ht="63" x14ac:dyDescent="0.25">
      <c r="B103" s="12">
        <f t="shared" si="2"/>
        <v>96</v>
      </c>
      <c r="C103" s="6" t="s">
        <v>82</v>
      </c>
      <c r="D103" s="6" t="s">
        <v>107</v>
      </c>
      <c r="E103" s="6"/>
      <c r="F103" s="11" t="s">
        <v>2</v>
      </c>
      <c r="G103" s="3"/>
      <c r="H103" s="56">
        <v>1959</v>
      </c>
      <c r="I103" s="13">
        <f t="shared" si="3"/>
        <v>2311.62</v>
      </c>
      <c r="J103" s="54">
        <f>H103*G5</f>
        <v>0</v>
      </c>
      <c r="K103" s="3">
        <f>I103*G5</f>
        <v>0</v>
      </c>
    </row>
    <row r="104" spans="2:11" s="8" customFormat="1" ht="31.5" x14ac:dyDescent="0.25">
      <c r="B104" s="12">
        <f t="shared" si="2"/>
        <v>97</v>
      </c>
      <c r="C104" s="9" t="s">
        <v>83</v>
      </c>
      <c r="D104" s="7" t="s">
        <v>109</v>
      </c>
      <c r="E104" s="9"/>
      <c r="F104" s="11" t="s">
        <v>2</v>
      </c>
      <c r="G104" s="3"/>
      <c r="H104" s="56">
        <v>508</v>
      </c>
      <c r="I104" s="13">
        <f t="shared" si="3"/>
        <v>599.43999999999994</v>
      </c>
      <c r="J104" s="54">
        <f>H104*G5</f>
        <v>0</v>
      </c>
      <c r="K104" s="3">
        <f>I104*G5</f>
        <v>0</v>
      </c>
    </row>
    <row r="105" spans="2:11" s="8" customFormat="1" ht="31.5" x14ac:dyDescent="0.25">
      <c r="B105" s="12">
        <f t="shared" si="2"/>
        <v>98</v>
      </c>
      <c r="C105" s="4" t="s">
        <v>84</v>
      </c>
      <c r="D105" s="7" t="s">
        <v>109</v>
      </c>
      <c r="E105" s="4"/>
      <c r="F105" s="11" t="s">
        <v>2</v>
      </c>
      <c r="G105" s="3"/>
      <c r="H105" s="56">
        <v>581</v>
      </c>
      <c r="I105" s="13">
        <f t="shared" si="3"/>
        <v>685.57999999999993</v>
      </c>
      <c r="J105" s="54">
        <f>H105*G5</f>
        <v>0</v>
      </c>
      <c r="K105" s="3">
        <f>I105*G5</f>
        <v>0</v>
      </c>
    </row>
    <row r="106" spans="2:11" s="8" customFormat="1" ht="31.5" x14ac:dyDescent="0.25">
      <c r="B106" s="12">
        <f t="shared" si="2"/>
        <v>99</v>
      </c>
      <c r="C106" s="9" t="s">
        <v>85</v>
      </c>
      <c r="D106" s="7" t="s">
        <v>109</v>
      </c>
      <c r="E106" s="9"/>
      <c r="F106" s="11" t="s">
        <v>2</v>
      </c>
      <c r="G106" s="3"/>
      <c r="H106" s="56">
        <v>1076</v>
      </c>
      <c r="I106" s="13">
        <f t="shared" si="3"/>
        <v>1269.6799999999998</v>
      </c>
      <c r="J106" s="54">
        <f>H106*G5</f>
        <v>0</v>
      </c>
      <c r="K106" s="3">
        <f>I106*G5</f>
        <v>0</v>
      </c>
    </row>
    <row r="107" spans="2:11" s="8" customFormat="1" ht="31.5" x14ac:dyDescent="0.25">
      <c r="B107" s="12">
        <f t="shared" si="2"/>
        <v>100</v>
      </c>
      <c r="C107" s="7" t="s">
        <v>86</v>
      </c>
      <c r="D107" s="7" t="s">
        <v>109</v>
      </c>
      <c r="E107" s="7"/>
      <c r="F107" s="11" t="s">
        <v>2</v>
      </c>
      <c r="G107" s="3"/>
      <c r="H107" s="56">
        <v>2083</v>
      </c>
      <c r="I107" s="13">
        <f t="shared" si="3"/>
        <v>2457.94</v>
      </c>
      <c r="J107" s="54">
        <f>H107*G5</f>
        <v>0</v>
      </c>
      <c r="K107" s="3">
        <f>I107*G5</f>
        <v>0</v>
      </c>
    </row>
    <row r="108" spans="2:11" s="8" customFormat="1" ht="31.5" x14ac:dyDescent="0.25">
      <c r="B108" s="12">
        <f t="shared" si="2"/>
        <v>101</v>
      </c>
      <c r="C108" s="10" t="s">
        <v>94</v>
      </c>
      <c r="D108" s="7" t="s">
        <v>105</v>
      </c>
      <c r="E108" s="10"/>
      <c r="F108" s="11" t="s">
        <v>2</v>
      </c>
      <c r="G108" s="3"/>
      <c r="H108" s="56">
        <v>290</v>
      </c>
      <c r="I108" s="13">
        <f t="shared" si="3"/>
        <v>342.2</v>
      </c>
      <c r="J108" s="54">
        <f>H108*G5</f>
        <v>0</v>
      </c>
      <c r="K108" s="3">
        <f>I108*G5</f>
        <v>0</v>
      </c>
    </row>
    <row r="109" spans="2:11" s="8" customFormat="1" ht="47.25" x14ac:dyDescent="0.25">
      <c r="B109" s="12">
        <f t="shared" si="2"/>
        <v>102</v>
      </c>
      <c r="C109" s="10" t="s">
        <v>95</v>
      </c>
      <c r="D109" s="7" t="s">
        <v>110</v>
      </c>
      <c r="E109" s="10"/>
      <c r="F109" s="11" t="s">
        <v>2</v>
      </c>
      <c r="G109" s="3"/>
      <c r="H109" s="56">
        <v>217</v>
      </c>
      <c r="I109" s="13">
        <f t="shared" si="3"/>
        <v>256.06</v>
      </c>
      <c r="J109" s="54">
        <f>H109*G5</f>
        <v>0</v>
      </c>
      <c r="K109" s="3">
        <f>I109*G5</f>
        <v>0</v>
      </c>
    </row>
    <row r="110" spans="2:11" s="8" customFormat="1" ht="47.25" x14ac:dyDescent="0.25">
      <c r="B110" s="12">
        <f t="shared" si="2"/>
        <v>103</v>
      </c>
      <c r="C110" s="10" t="s">
        <v>96</v>
      </c>
      <c r="D110" s="7" t="s">
        <v>111</v>
      </c>
      <c r="E110" s="10"/>
      <c r="F110" s="11" t="s">
        <v>2</v>
      </c>
      <c r="G110" s="3"/>
      <c r="H110" s="56">
        <v>206</v>
      </c>
      <c r="I110" s="13">
        <f t="shared" si="3"/>
        <v>243.07999999999998</v>
      </c>
      <c r="J110" s="54">
        <f>H110*G5</f>
        <v>0</v>
      </c>
      <c r="K110" s="3">
        <f>I110*G5</f>
        <v>0</v>
      </c>
    </row>
    <row r="111" spans="2:11" s="8" customFormat="1" ht="47.25" x14ac:dyDescent="0.25">
      <c r="B111" s="12">
        <f t="shared" si="2"/>
        <v>104</v>
      </c>
      <c r="C111" s="10" t="s">
        <v>97</v>
      </c>
      <c r="D111" s="7" t="s">
        <v>111</v>
      </c>
      <c r="E111" s="10"/>
      <c r="F111" s="11" t="s">
        <v>2</v>
      </c>
      <c r="G111" s="3"/>
      <c r="H111" s="56">
        <v>373</v>
      </c>
      <c r="I111" s="13">
        <f t="shared" si="3"/>
        <v>440.14</v>
      </c>
      <c r="J111" s="54">
        <f>H111*G5</f>
        <v>0</v>
      </c>
      <c r="K111" s="3">
        <f>I111*G5</f>
        <v>0</v>
      </c>
    </row>
    <row r="112" spans="2:11" s="8" customFormat="1" ht="47.25" x14ac:dyDescent="0.25">
      <c r="B112" s="12">
        <f t="shared" si="2"/>
        <v>105</v>
      </c>
      <c r="C112" s="10" t="s">
        <v>98</v>
      </c>
      <c r="D112" s="7" t="s">
        <v>111</v>
      </c>
      <c r="E112" s="10"/>
      <c r="F112" s="11" t="s">
        <v>2</v>
      </c>
      <c r="G112" s="3"/>
      <c r="H112" s="56">
        <v>203</v>
      </c>
      <c r="I112" s="13">
        <f t="shared" si="3"/>
        <v>239.54</v>
      </c>
      <c r="J112" s="54">
        <f>H112*G5</f>
        <v>0</v>
      </c>
      <c r="K112" s="3">
        <f>I112*G5</f>
        <v>0</v>
      </c>
    </row>
    <row r="113" spans="2:11" s="8" customFormat="1" ht="47.25" x14ac:dyDescent="0.25">
      <c r="B113" s="24">
        <f t="shared" si="2"/>
        <v>106</v>
      </c>
      <c r="C113" s="25" t="s">
        <v>99</v>
      </c>
      <c r="D113" s="26" t="s">
        <v>111</v>
      </c>
      <c r="E113" s="25"/>
      <c r="F113" s="27" t="s">
        <v>2</v>
      </c>
      <c r="G113" s="28"/>
      <c r="H113" s="57">
        <v>361</v>
      </c>
      <c r="I113" s="29">
        <f>H113*1.18</f>
        <v>425.97999999999996</v>
      </c>
      <c r="J113" s="58">
        <f>H113*G5</f>
        <v>0</v>
      </c>
      <c r="K113" s="28">
        <f>I113*G5</f>
        <v>0</v>
      </c>
    </row>
    <row r="114" spans="2:11" s="8" customFormat="1" ht="15.75" x14ac:dyDescent="0.25">
      <c r="B114" s="30"/>
      <c r="C114" s="67" t="s">
        <v>125</v>
      </c>
      <c r="D114" s="68"/>
      <c r="E114" s="68"/>
      <c r="F114" s="68"/>
      <c r="G114" s="68"/>
      <c r="H114" s="68"/>
      <c r="I114" s="68"/>
      <c r="J114" s="68"/>
      <c r="K114" s="69"/>
    </row>
    <row r="115" spans="2:11" s="8" customFormat="1" ht="18.75" customHeight="1" x14ac:dyDescent="0.25">
      <c r="B115" s="31" t="s">
        <v>126</v>
      </c>
      <c r="C115" s="31"/>
      <c r="D115" s="67" t="s">
        <v>131</v>
      </c>
      <c r="E115" s="68"/>
      <c r="F115" s="68"/>
      <c r="G115" s="68"/>
      <c r="H115" s="68"/>
      <c r="I115" s="68"/>
      <c r="J115" s="68"/>
      <c r="K115" s="69"/>
    </row>
    <row r="116" spans="2:11" s="8" customFormat="1" x14ac:dyDescent="0.25">
      <c r="B116" s="32" t="s">
        <v>127</v>
      </c>
      <c r="C116" s="33"/>
      <c r="D116" s="67" t="s">
        <v>132</v>
      </c>
      <c r="E116" s="68"/>
      <c r="F116" s="68"/>
      <c r="G116" s="68"/>
      <c r="H116" s="68"/>
      <c r="I116" s="68"/>
      <c r="J116" s="68"/>
      <c r="K116" s="69"/>
    </row>
    <row r="117" spans="2:11" s="8" customFormat="1" x14ac:dyDescent="0.25">
      <c r="B117" s="34" t="s">
        <v>128</v>
      </c>
      <c r="C117" s="31"/>
      <c r="D117" s="67" t="s">
        <v>137</v>
      </c>
      <c r="E117" s="68"/>
      <c r="F117" s="68"/>
      <c r="G117" s="68"/>
      <c r="H117" s="68"/>
      <c r="I117" s="68"/>
      <c r="J117" s="68"/>
      <c r="K117" s="69"/>
    </row>
    <row r="118" spans="2:11" s="8" customFormat="1" x14ac:dyDescent="0.25">
      <c r="B118" s="31" t="s">
        <v>129</v>
      </c>
      <c r="C118" s="31"/>
      <c r="D118" s="67" t="s">
        <v>101</v>
      </c>
      <c r="E118" s="68"/>
      <c r="F118" s="68"/>
      <c r="G118" s="68"/>
      <c r="H118" s="68"/>
      <c r="I118" s="68"/>
      <c r="J118" s="68"/>
      <c r="K118" s="69"/>
    </row>
    <row r="119" spans="2:11" x14ac:dyDescent="0.25">
      <c r="B119" s="35" t="s">
        <v>130</v>
      </c>
      <c r="C119" s="35"/>
      <c r="D119" s="62"/>
      <c r="E119" s="63"/>
      <c r="F119" s="63"/>
      <c r="G119" s="63"/>
      <c r="H119" s="63"/>
      <c r="I119" s="63"/>
      <c r="J119" s="63"/>
      <c r="K119" s="64"/>
    </row>
    <row r="120" spans="2:11" x14ac:dyDescent="0.25">
      <c r="B120" s="81"/>
      <c r="C120" s="81"/>
      <c r="D120" s="81"/>
      <c r="E120" s="81"/>
      <c r="F120" s="81"/>
      <c r="G120" s="81"/>
      <c r="H120" s="81"/>
      <c r="I120" s="81"/>
      <c r="J120" s="51"/>
      <c r="K120" s="52"/>
    </row>
    <row r="121" spans="2:11" ht="15.75" x14ac:dyDescent="0.25">
      <c r="B121" s="50" t="s">
        <v>138</v>
      </c>
      <c r="C121" s="1"/>
      <c r="D121" s="1"/>
      <c r="E121" s="1"/>
      <c r="F121" s="1"/>
      <c r="G121" s="2"/>
      <c r="H121" s="43"/>
    </row>
    <row r="122" spans="2:11" ht="15.75" x14ac:dyDescent="0.25">
      <c r="C122" s="75"/>
      <c r="D122" s="75"/>
      <c r="E122" s="20"/>
      <c r="F122" s="1"/>
      <c r="G122" s="74"/>
      <c r="H122" s="74"/>
      <c r="I122" s="74"/>
    </row>
    <row r="123" spans="2:11" ht="15.75" x14ac:dyDescent="0.25">
      <c r="C123" s="75"/>
      <c r="D123" s="75"/>
      <c r="E123" s="20"/>
      <c r="F123" s="1"/>
      <c r="G123" s="74"/>
      <c r="H123" s="74"/>
      <c r="I123" s="74"/>
    </row>
    <row r="124" spans="2:11" ht="37.5" customHeight="1" x14ac:dyDescent="0.25">
      <c r="B124" s="59" t="s">
        <v>139</v>
      </c>
      <c r="C124" s="59"/>
      <c r="D124" s="59"/>
      <c r="E124" s="59"/>
      <c r="F124" s="59"/>
      <c r="G124" s="59"/>
      <c r="H124" s="59"/>
      <c r="I124" s="59"/>
      <c r="J124" s="59"/>
      <c r="K124" s="59"/>
    </row>
    <row r="125" spans="2:11" ht="15.75" x14ac:dyDescent="0.25">
      <c r="C125" s="75"/>
      <c r="D125" s="75"/>
      <c r="E125" s="20"/>
      <c r="G125" s="74"/>
      <c r="H125" s="74"/>
      <c r="I125" s="74"/>
    </row>
    <row r="126" spans="2:11" ht="15.75" x14ac:dyDescent="0.25">
      <c r="C126" s="75"/>
      <c r="D126" s="75"/>
      <c r="E126" s="20"/>
      <c r="G126" s="74"/>
      <c r="H126" s="74"/>
      <c r="I126" s="74"/>
    </row>
    <row r="127" spans="2:11" ht="148.5" customHeight="1" x14ac:dyDescent="0.25">
      <c r="B127" s="59" t="s">
        <v>140</v>
      </c>
      <c r="C127" s="59"/>
      <c r="D127" s="59"/>
      <c r="E127" s="59"/>
      <c r="F127" s="59"/>
      <c r="G127" s="59"/>
      <c r="H127" s="59"/>
      <c r="I127" s="59"/>
      <c r="J127" s="59"/>
      <c r="K127" s="59"/>
    </row>
    <row r="128" spans="2:11" x14ac:dyDescent="0.25">
      <c r="C128" s="85"/>
      <c r="D128" s="85"/>
      <c r="E128" s="21"/>
      <c r="G128" s="84"/>
      <c r="H128" s="84"/>
      <c r="I128" s="84"/>
    </row>
    <row r="129" spans="3:9" ht="15.75" x14ac:dyDescent="0.25">
      <c r="C129" s="75"/>
      <c r="D129" s="75"/>
      <c r="E129" s="20"/>
      <c r="G129" s="74"/>
      <c r="H129" s="74"/>
      <c r="I129" s="74"/>
    </row>
    <row r="130" spans="3:9" ht="15.75" x14ac:dyDescent="0.25">
      <c r="C130" s="75"/>
      <c r="D130" s="75"/>
      <c r="E130" s="20"/>
      <c r="G130" s="74"/>
      <c r="H130" s="74"/>
      <c r="I130" s="74"/>
    </row>
    <row r="131" spans="3:9" ht="15.75" x14ac:dyDescent="0.25">
      <c r="C131" s="75"/>
      <c r="D131" s="75"/>
      <c r="E131" s="20"/>
      <c r="G131" s="74"/>
      <c r="H131" s="74"/>
      <c r="I131" s="74"/>
    </row>
    <row r="132" spans="3:9" ht="15.75" x14ac:dyDescent="0.25">
      <c r="C132" s="75"/>
      <c r="D132" s="75"/>
      <c r="E132" s="20"/>
      <c r="G132" s="74"/>
      <c r="H132" s="74"/>
      <c r="I132" s="74"/>
    </row>
    <row r="133" spans="3:9" ht="15.75" x14ac:dyDescent="0.25">
      <c r="C133" s="75"/>
      <c r="D133" s="75"/>
      <c r="E133" s="20"/>
      <c r="G133" s="74"/>
      <c r="H133" s="74"/>
      <c r="I133" s="74"/>
    </row>
    <row r="134" spans="3:9" ht="15.75" x14ac:dyDescent="0.25">
      <c r="C134" s="75"/>
      <c r="D134" s="75"/>
      <c r="E134" s="20"/>
      <c r="G134" s="74"/>
      <c r="H134" s="74"/>
      <c r="I134" s="74"/>
    </row>
    <row r="135" spans="3:9" ht="15.75" x14ac:dyDescent="0.25">
      <c r="C135" s="75"/>
      <c r="D135" s="75"/>
      <c r="E135" s="20"/>
      <c r="G135" s="74"/>
      <c r="H135" s="74"/>
      <c r="I135" s="74"/>
    </row>
    <row r="136" spans="3:9" ht="15.75" x14ac:dyDescent="0.25">
      <c r="C136" s="75"/>
      <c r="D136" s="75"/>
      <c r="E136" s="20"/>
      <c r="G136" s="74"/>
      <c r="H136" s="74"/>
      <c r="I136" s="74"/>
    </row>
    <row r="137" spans="3:9" ht="15.75" x14ac:dyDescent="0.25">
      <c r="C137" s="75"/>
      <c r="D137" s="75"/>
      <c r="E137" s="20"/>
      <c r="G137" s="74"/>
      <c r="H137" s="74"/>
      <c r="I137" s="74"/>
    </row>
    <row r="138" spans="3:9" ht="15.75" x14ac:dyDescent="0.25">
      <c r="C138" s="75"/>
      <c r="D138" s="75"/>
      <c r="E138" s="20"/>
      <c r="G138" s="74"/>
      <c r="H138" s="74"/>
      <c r="I138" s="74"/>
    </row>
    <row r="139" spans="3:9" ht="15.75" x14ac:dyDescent="0.25">
      <c r="C139" s="75"/>
      <c r="D139" s="75"/>
      <c r="E139" s="20"/>
    </row>
  </sheetData>
  <mergeCells count="54">
    <mergeCell ref="C139:D139"/>
    <mergeCell ref="C134:D134"/>
    <mergeCell ref="C135:D135"/>
    <mergeCell ref="C136:D136"/>
    <mergeCell ref="C137:D137"/>
    <mergeCell ref="C138:D138"/>
    <mergeCell ref="C129:D129"/>
    <mergeCell ref="C130:D130"/>
    <mergeCell ref="C131:D131"/>
    <mergeCell ref="C132:D132"/>
    <mergeCell ref="C133:D133"/>
    <mergeCell ref="G134:I134"/>
    <mergeCell ref="G135:I135"/>
    <mergeCell ref="G136:I136"/>
    <mergeCell ref="G137:I137"/>
    <mergeCell ref="G138:I138"/>
    <mergeCell ref="G129:I129"/>
    <mergeCell ref="G130:I130"/>
    <mergeCell ref="G131:I131"/>
    <mergeCell ref="G132:I132"/>
    <mergeCell ref="G133:I133"/>
    <mergeCell ref="G125:I125"/>
    <mergeCell ref="G126:I126"/>
    <mergeCell ref="G128:I128"/>
    <mergeCell ref="B124:K124"/>
    <mergeCell ref="B127:K127"/>
    <mergeCell ref="C125:D125"/>
    <mergeCell ref="C126:D126"/>
    <mergeCell ref="C128:D128"/>
    <mergeCell ref="G123:I123"/>
    <mergeCell ref="C122:D122"/>
    <mergeCell ref="C123:D123"/>
    <mergeCell ref="H6:I6"/>
    <mergeCell ref="F6:F7"/>
    <mergeCell ref="C6:C7"/>
    <mergeCell ref="D6:D7"/>
    <mergeCell ref="G6:G7"/>
    <mergeCell ref="B120:I120"/>
    <mergeCell ref="G122:I122"/>
    <mergeCell ref="B6:B7"/>
    <mergeCell ref="B1:D1"/>
    <mergeCell ref="B3:I3"/>
    <mergeCell ref="E6:E7"/>
    <mergeCell ref="D119:K119"/>
    <mergeCell ref="D5:F5"/>
    <mergeCell ref="D116:K116"/>
    <mergeCell ref="D117:K117"/>
    <mergeCell ref="D118:K118"/>
    <mergeCell ref="C4:I4"/>
    <mergeCell ref="G1:I1"/>
    <mergeCell ref="G2:I2"/>
    <mergeCell ref="J6:K6"/>
    <mergeCell ref="D115:K115"/>
    <mergeCell ref="C114:K114"/>
  </mergeCells>
  <conditionalFormatting sqref="C117 C115">
    <cfRule type="duplicateValues" dxfId="0" priority="1"/>
  </conditionalFormatting>
  <pageMargins left="0.31496062992125984" right="0.31496062992125984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2018-05-11T07:05:09Z</cp:lastPrinted>
  <dcterms:created xsi:type="dcterms:W3CDTF">2017-03-16T06:35:18Z</dcterms:created>
  <dcterms:modified xsi:type="dcterms:W3CDTF">2018-05-11T07:05:22Z</dcterms:modified>
</cp:coreProperties>
</file>